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1_A2654F22D4054AD1A9C7E729A362B03DFCD00A75" xr6:coauthVersionLast="47" xr6:coauthVersionMax="47" xr10:uidLastSave="{00000000-0000-0000-0000-000000000000}"/>
  <bookViews>
    <workbookView xWindow="-110" yWindow="-110" windowWidth="19420" windowHeight="10300" activeTab="1" xr2:uid="{00000000-000D-0000-FFFF-FFFF00000000}"/>
  </bookViews>
  <sheets>
    <sheet name="Tableau de suivi" sheetId="1" r:id="rId1"/>
    <sheet name="Synthese_agroecologie" sheetId="6" r:id="rId2"/>
  </sheets>
  <definedNames>
    <definedName name="ATLASP">'Tableau de suivi'!$R:$R</definedName>
    <definedName name="DAIFLAO">'Tableau de suivi'!$Q:$Q</definedName>
    <definedName name="FEMMEH">'Tableau de suivi'!$G:$G</definedName>
    <definedName name="HOMMEG">'Tableau de suivi'!$F:$F</definedName>
    <definedName name="LOANQ">'Tableau de suivi'!$S:$S</definedName>
    <definedName name="NOHAR">'Tableau de suivi'!$T:$T</definedName>
    <definedName name="PAMINAN">'Tableau de suivi'!$P:$P</definedName>
    <definedName name="SAHELM">'Tableau de suivi'!$O:$O</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19" i="1" l="1"/>
  <c r="AG19" i="1"/>
  <c r="AF19" i="1"/>
  <c r="Y19" i="1"/>
  <c r="W19" i="1"/>
  <c r="T19" i="1"/>
  <c r="S19" i="1"/>
  <c r="R19" i="1"/>
  <c r="Q19" i="1"/>
  <c r="P19" i="1"/>
  <c r="O19" i="1"/>
  <c r="K19" i="1"/>
  <c r="I19" i="1"/>
  <c r="U6" i="1"/>
  <c r="U7" i="1"/>
  <c r="U8" i="1"/>
  <c r="U19" i="1" s="1"/>
  <c r="U9" i="1"/>
  <c r="U10" i="1"/>
  <c r="U11" i="1"/>
  <c r="U12" i="1"/>
  <c r="U13" i="1"/>
  <c r="U14" i="1"/>
  <c r="U15" i="1"/>
  <c r="U16" i="1"/>
  <c r="U17" i="1"/>
  <c r="U18" i="1"/>
  <c r="U5" i="1"/>
  <c r="G19" i="1"/>
  <c r="F19" i="1"/>
  <c r="X5" i="1" l="1"/>
  <c r="X6" i="1"/>
  <c r="Z6" i="1" s="1"/>
  <c r="AB6" i="1" s="1"/>
  <c r="X7" i="1"/>
  <c r="Z7" i="1" s="1"/>
  <c r="AB7" i="1" s="1"/>
  <c r="X8" i="1"/>
  <c r="Z8" i="1" s="1"/>
  <c r="AB8" i="1" s="1"/>
  <c r="X9" i="1"/>
  <c r="Z9" i="1" s="1"/>
  <c r="AB9" i="1" s="1"/>
  <c r="X10" i="1"/>
  <c r="Z10" i="1" s="1"/>
  <c r="AB10" i="1" s="1"/>
  <c r="X11" i="1"/>
  <c r="Z11" i="1" s="1"/>
  <c r="AB11" i="1" s="1"/>
  <c r="X12" i="1"/>
  <c r="Z12" i="1" s="1"/>
  <c r="AB12" i="1" s="1"/>
  <c r="X13" i="1"/>
  <c r="Z13" i="1" s="1"/>
  <c r="AB13" i="1" s="1"/>
  <c r="X14" i="1"/>
  <c r="Z14" i="1" s="1"/>
  <c r="AB14" i="1" s="1"/>
  <c r="X15" i="1"/>
  <c r="Z15" i="1" s="1"/>
  <c r="AB15" i="1" s="1"/>
  <c r="X16" i="1"/>
  <c r="Z16" i="1" s="1"/>
  <c r="AB16" i="1" s="1"/>
  <c r="X17" i="1"/>
  <c r="Z17" i="1" s="1"/>
  <c r="AB17" i="1" s="1"/>
  <c r="X18" i="1"/>
  <c r="Z18" i="1" s="1"/>
  <c r="AB18" i="1" s="1"/>
  <c r="X19" i="1" l="1"/>
  <c r="Z5" i="1"/>
  <c r="AB5" i="1" l="1"/>
  <c r="AB19" i="1" s="1"/>
  <c r="Z19" i="1"/>
  <c r="V5" i="1"/>
  <c r="V6" i="1"/>
  <c r="V7" i="1"/>
  <c r="V8" i="1"/>
  <c r="V9" i="1"/>
  <c r="V10" i="1"/>
  <c r="V11" i="1"/>
  <c r="V12" i="1"/>
  <c r="V13" i="1"/>
  <c r="V14" i="1"/>
  <c r="V15" i="1"/>
  <c r="V16" i="1"/>
  <c r="V17" i="1"/>
  <c r="V18" i="1"/>
  <c r="J5" i="1"/>
  <c r="L5" i="1" s="1"/>
  <c r="J6" i="1"/>
  <c r="L6" i="1" s="1"/>
  <c r="J7" i="1"/>
  <c r="L7" i="1" s="1"/>
  <c r="J8" i="1"/>
  <c r="L8" i="1" s="1"/>
  <c r="J9" i="1"/>
  <c r="L9" i="1" s="1"/>
  <c r="J10" i="1"/>
  <c r="L10" i="1" s="1"/>
  <c r="J11" i="1"/>
  <c r="L11" i="1" s="1"/>
  <c r="J12" i="1"/>
  <c r="L12" i="1" s="1"/>
  <c r="J13" i="1"/>
  <c r="L13" i="1" s="1"/>
  <c r="J14" i="1"/>
  <c r="L14" i="1" s="1"/>
  <c r="J15" i="1"/>
  <c r="L15" i="1" s="1"/>
  <c r="J16" i="1"/>
  <c r="L16" i="1" s="1"/>
  <c r="J17" i="1"/>
  <c r="L17" i="1" s="1"/>
  <c r="J18" i="1"/>
  <c r="L18" i="1" s="1"/>
  <c r="L19" i="1" l="1"/>
  <c r="V19" i="1"/>
  <c r="J19" i="1"/>
</calcChain>
</file>

<file path=xl/sharedStrings.xml><?xml version="1.0" encoding="utf-8"?>
<sst xmlns="http://schemas.openxmlformats.org/spreadsheetml/2006/main" count="171" uniqueCount="124">
  <si>
    <t>NOM DU GROUPEMENT</t>
  </si>
  <si>
    <t>TELEPHONE</t>
  </si>
  <si>
    <t>SAHEL</t>
  </si>
  <si>
    <t>PAMINA</t>
  </si>
  <si>
    <t>DAILFA</t>
  </si>
  <si>
    <t>LOANE</t>
  </si>
  <si>
    <t>NOHA</t>
  </si>
  <si>
    <t>ATLAS</t>
  </si>
  <si>
    <t>COUT DES SEMENCES</t>
  </si>
  <si>
    <t>DATE D'OCTROI</t>
  </si>
  <si>
    <t>N° DE COMPTE</t>
  </si>
  <si>
    <t>GENRE</t>
  </si>
  <si>
    <t>TOTAL SEMENCE</t>
  </si>
  <si>
    <t>H</t>
  </si>
  <si>
    <t>F</t>
  </si>
  <si>
    <t xml:space="preserve">SOMIAGA                 62 beneficiaires  </t>
  </si>
  <si>
    <t>Engrais organiques</t>
  </si>
  <si>
    <t>Engrais minéraux</t>
  </si>
  <si>
    <t>Coût</t>
  </si>
  <si>
    <t>Nombre d'apports</t>
  </si>
  <si>
    <t>Chiffre d'affaire</t>
  </si>
  <si>
    <t>Aménagement des parcelles</t>
  </si>
  <si>
    <t>Présence de haies en bordure des parcelles cultivées</t>
  </si>
  <si>
    <t>Présence d'arbres sur les parcelles cultivées</t>
  </si>
  <si>
    <t>Protection contre inondations et eaux polluées (pesticides, mines etc.) - relief naturel, digues…</t>
  </si>
  <si>
    <t xml:space="preserve">Irrigation </t>
  </si>
  <si>
    <t>Pratiques culturales</t>
  </si>
  <si>
    <t>Maintien d'un couvert permanent des sols cultivés / étagement et succession des cultures</t>
  </si>
  <si>
    <t>Associations culturales (cultures principales, sur une même parcelle)</t>
  </si>
  <si>
    <t>Rotations  (cultures principales, sur une même parcelle)</t>
  </si>
  <si>
    <t>Utilisation d'énergie (traction)</t>
  </si>
  <si>
    <t>Utilisation d'énergie (outillage)</t>
  </si>
  <si>
    <t>Utilisation d'auxiliaires de culture (pollinisation, prédation en lutte intégrée etc.)</t>
  </si>
  <si>
    <t>Retenues d'eau pluviale favorisant l'infiltration de l'eau, limitant le ruissellement (digues, diguettes, zaï, cordons pierreux, terrasses)</t>
  </si>
  <si>
    <t>LOCALITES</t>
  </si>
  <si>
    <t>N° ORDRE</t>
  </si>
  <si>
    <t>MONTANT ACCORDE</t>
  </si>
  <si>
    <t>DEPOT NANTI</t>
  </si>
  <si>
    <t>DATE LIMITE DE REMBOURSEMENT</t>
  </si>
  <si>
    <t>CREDIT</t>
  </si>
  <si>
    <t>SEMENCES UTILISEES (NB DE SACS)</t>
  </si>
  <si>
    <t>SUPERFICIE CULTIVEE EN HA</t>
  </si>
  <si>
    <t>PRODUCTION (kg)</t>
  </si>
  <si>
    <t>DATE DE SEMIS</t>
  </si>
  <si>
    <t>Sols</t>
  </si>
  <si>
    <t>Calcul de rentabilité : CA - crédit - autres coûts</t>
  </si>
  <si>
    <t>Equipements de protection  : serres, filets, films de couverture etc.</t>
  </si>
  <si>
    <t>Année de culture sur la parcelle (1, 2, 3 etc.)</t>
  </si>
  <si>
    <t>Résultats</t>
  </si>
  <si>
    <t>Qualité (Nature/texture, pente, profondeur)</t>
  </si>
  <si>
    <t>H/J de travail</t>
  </si>
  <si>
    <t>H/J de travail de la préparation des semence et de la terre à la récolte</t>
  </si>
  <si>
    <t>Protection végétale</t>
  </si>
  <si>
    <t>Achat  / utilisation de biocides</t>
  </si>
  <si>
    <t>Autres coûts (Main d'œuvre rémunérée, intérêts du crédit etc.) en plus du montant du crédit</t>
  </si>
  <si>
    <t>Identification des pratiques agroécologiques (proposition 2)</t>
  </si>
  <si>
    <t>Principe 1</t>
  </si>
  <si>
    <t>Principe 2</t>
  </si>
  <si>
    <t>Principe 3</t>
  </si>
  <si>
    <t>Principe 4</t>
  </si>
  <si>
    <t>Principe 5</t>
  </si>
  <si>
    <t>Catégories de pratiques</t>
  </si>
  <si>
    <t>Pratiques</t>
  </si>
  <si>
    <t>Notation (0 = non agroécologique, 1 = partiellement agroécologique, 2 = agroécologique, NA si la question ne s'applique pas)</t>
  </si>
  <si>
    <t>Commentaires</t>
  </si>
  <si>
    <t>Difficulté (OK - visible / difficile)</t>
  </si>
  <si>
    <t>0  : pas de haies
1  : haies à plus de 50m du centre des parcelles cultivées
2 : arbres à moins de 50m du centre des parcelles cultivées</t>
  </si>
  <si>
    <t>OK</t>
  </si>
  <si>
    <t>0  : pas d'arbres ou pas d'arbres volontairement laissés
1  : quelques arbres à utilisation limitée, faible intégration au schéma de production
2  : agroforesterie consciente, forte intégration dans le schéma de production, au moins 10% de la surface agricole</t>
  </si>
  <si>
    <t>Arbres ou cultures permanentes dans leur ensemble ?
10 arbres /ha selon Billaz
30-200 arbres /ha, bandes &lt; 4 m pour agroforesterie en France-Europe ; 
30-100 / ha dans la dehesa (Bergoin, 2011) ; 5-80 tiges /ha et en général 15-45 arbres / ha avec couvert de 20-40 % de la surface totale (Moreno et
Pulido, 2009, 40/ha idéal pour disponibilité en eau selon Gouveia et Freitas (2008), mais variable (plus dense dans le N que dans le S de l'Espagne)
Pour un Faidherbia albida : 180 tiges à 8 ans et 60 à l'arrivée préconisés (pratiques de 35-40 aussi)
Forêt ouverte (FAO) ou claire (France) : arbres = 10% de la surperficie (40% pour une forêt fermée) - http://www.fao.org/3/ae217f/ae217f02.htm
Voir si besoin de distinguer agricultre et élevage</t>
  </si>
  <si>
    <t>Couverture végétale des terres non exploitées en agricuture (terres avec droit d'usage individuel/familial)</t>
  </si>
  <si>
    <t>0  : pas de couverture végétale OU végétation non  permanente (absente une partie de l'année)
1   : couverture végétale permanente peu dense, plutôt arbustive ou arbres isolés
2   : couverture végétale permanente et dense (prairie) ou avec des arbres sur au moins 10% de la surface</t>
  </si>
  <si>
    <t>Difficile</t>
  </si>
  <si>
    <t>Retenues d'eau pluviale favorisant l'infiltration de l'eau, limitant le ruissellement (digues, diguettes, zaï, cordons pierreux, terrasses, …)</t>
  </si>
  <si>
    <t>0 : aucun aménagement
1  : aménagements insuffisants
2  : aménagements suffisants ou inutiles</t>
  </si>
  <si>
    <t xml:space="preserve">Peut-être non pertinent si présence de haies et d'abres </t>
  </si>
  <si>
    <t>0   : aucune protection naturelle ni aménagement
1  : protection naturelle et/ou aménagements existants mais insuffisants
2  : protectionnaturelle ou aménagements suffisants</t>
  </si>
  <si>
    <t>Si cultures inondées temporairement (riz), vérifier la possibilité de limiter les inondations</t>
  </si>
  <si>
    <t>0  : irrigation  non économe ET SANS maîtrise/mitigatrion des risques  d'assèchement de la nappe phréatique ou de salinisation des sols
1  : technique d'irrigation économe (goutte à goutte, aspersion de nuit, gravité) MAIS risques d'assèchement de la nappe phréatique ou de salinisation non maîtrisés / mitigés
2  : technique d'irrigation économe ET irrigation en fonction des ressources en eau disponibles et du risque de salinisation</t>
  </si>
  <si>
    <r>
      <rPr>
        <b/>
        <sz val="11"/>
        <color theme="1"/>
        <rFont val="Calibri"/>
        <family val="2"/>
        <scheme val="minor"/>
      </rPr>
      <t>Non pertinent si pas irrigation</t>
    </r>
    <r>
      <rPr>
        <sz val="11"/>
        <color theme="1"/>
        <rFont val="Calibri"/>
        <family val="2"/>
        <scheme val="minor"/>
      </rPr>
      <t xml:space="preserve">
Risques de salinisation plus importants si chaleur forte, couvert végétal faible, manque d'infiltration et de drainage, manque de précipitations régulières
Vérifier la qualification possible des risques de salinisation (important, moyen, faible)</t>
    </r>
  </si>
  <si>
    <t>0  : terres cultivées laissées nues une partie du temps (labour, manque de succession, climat etc.)
1  : couvert permanent pour seulement une minorité des cultures ou de faible densité (le soleil éclaire en partie directement le sol) 
2   : couvert permanent pour la majorité des cultures ou de densité importante pour certaines cultures (le sol est ombragé)</t>
  </si>
  <si>
    <t xml:space="preserve">0  : pas d'associations culturales
1  : 2 cultures en association (= en même temps) au moins 1 fois dans l'année
2  : plus de 2 cultures en association (= en même temps) ou plusieurs associations différentes dans l'année </t>
  </si>
  <si>
    <t xml:space="preserve">Etagement, plantes récoltées ou non, plantes répulsives ou attractives
Avec ligneux ou non ligneux
Plusieurs variétés possible ? </t>
  </si>
  <si>
    <t>0  : pas de rotations de culture
1  : rotations de courte durée (4 ans ou moins)
2  : rotations de longue durée (5 ans et plus)</t>
  </si>
  <si>
    <t>Non pertinent pour les cultures d'arbres</t>
  </si>
  <si>
    <t>0  : non-disponibilité de traction animale (animaux + charrette) ni de traction motorisée  légère (motoculteur, petit tracteur)
1  : disponibilité de traction animale ou motorisée légère insuffisante (disponibilité de parcelles cultivables mais non cultivées ou cultivées avec des rendements moindres faute de temps ou de disponibilité de traction animale ou motorisée au moment opportun)
2  : disponibilité de traction animale ou motorisée légère suffisante</t>
  </si>
  <si>
    <t xml:space="preserve">Justification par l'économie en travail, en pénibilité, en foncier et pour permettre le transport (intrants et production)
</t>
  </si>
  <si>
    <t>1  : non disponibilité d'outils tractables (sous-soleuse, etc.) ou d'outillage motorisé (motopompe, tronçonneuse)
1  : disponibilité d'outillage tractable ou motorisé incomplet ou en partie inadapté 
2  : disponibilité d'outillage tractable ou motorisé adapté_x0000__x0000_</t>
  </si>
  <si>
    <t>Justification par l'économie en travail, en pénibilité, en foncier.</t>
  </si>
  <si>
    <t>Equipements de protection pour les productions de petite surface (maraîchage, arbres fruitiers) : serres, filets, films de couverture etc.</t>
  </si>
  <si>
    <t>1  : pas d'équipement de protection
1  : équipements insuffisants
2  : équipements suffisants</t>
  </si>
  <si>
    <r>
      <rPr>
        <b/>
        <sz val="11"/>
        <color theme="1"/>
        <rFont val="Calibri"/>
        <family val="2"/>
        <scheme val="minor"/>
      </rPr>
      <t>Non pertinent pour les grandes cultures</t>
    </r>
    <r>
      <rPr>
        <sz val="11"/>
        <color theme="1"/>
        <rFont val="Calibri"/>
        <family val="2"/>
        <scheme val="minor"/>
      </rPr>
      <t xml:space="preserve">
Pour les serres, chauffage maximum pour semis et maintien hors gel
Films de couverture biodégradables</t>
    </r>
  </si>
  <si>
    <t>Intrants</t>
  </si>
  <si>
    <t>Semences utilisées pour les cultures annuelles</t>
  </si>
  <si>
    <t>0  : utilisation d'une seule variété ou de variétés développées pour l'agro-industrie
1  : utilisation de plusieurs variétés dont au moins une variété rustique, reproductible et non hybride.
2  : utilisation de plusieurs variétés dont des semences paysannes</t>
  </si>
  <si>
    <t>Semences utilisées pour les cultures pérennes</t>
  </si>
  <si>
    <t>0  : utilisation d'une seule variété ou de variétés développées pour l'agro-industrie
1  : utilisation de plusieurs variétés dont au moins une variété rustique, reproductible et non hybride.
2  : utilisation de plusieurs variétés dont des semences paysannes OU régénération naturelle assistée (RNA)</t>
  </si>
  <si>
    <t>Hybrides pour les caféiers en agroforesterie (Cirad)</t>
  </si>
  <si>
    <t>Utilisation d'amendements/engrais organiques</t>
  </si>
  <si>
    <t xml:space="preserve">0 : pas d'utilisation
1 : utilisation insuffisante (manque de disponibilité ou de connaissance)
2 : utilisation suffisante </t>
  </si>
  <si>
    <t>Au Burkina, minimum de 5t / ha tous les 2 ans pour vraiment enrichir un sol (Billaz) ;  6 semaines, à partir d’environ 2 tonnes de résidus végétaux, 2t de fèces et 1t de cendres, avec au moins 1.500 litres d’eau et si possible 400 kg de phosphaes</t>
  </si>
  <si>
    <t>Combinaison agriculture / élevage (directement au sein de l'entité agricole ou en relation avec le bassin de vie)</t>
  </si>
  <si>
    <t>0  : Combinaison locale nulle par achat et transport de produits (paille, foin, fumier, tourteaux etc.) sur distance &gt; 50 km 
1  : Combinaison locale limitée (élevage/embouche par l'EA pour traction ou pour autoconsommation) ET/OU avec achat/transport de produits sur distance &lt; 50 km
2  : Combinaison locale importante au sein de l'entité agricole (agriculture et élevage/embouche = 2 activités de l'EA) OU avec arrangements locaux agriculteurs/éleveurs.</t>
  </si>
  <si>
    <t>On pourrait aussi distinguer :
1 : une production nécessitant beaucoup de travail (fumure organique en stabulation, compostage, résidus de méthanisation)
2  : une production limitantaussi le travail : arbres fertilifères, résidus de culture laissés sur champs, parcage animaux sur ou à proximité des champs, culture de légumineuses</t>
  </si>
  <si>
    <t>Achat/utilisation d'engrais de synthèse</t>
  </si>
  <si>
    <t>0   : Utilisation d'engrais de synthèse sans utilisation d'engrais organiques
1 : Utilisation d'engrais de synthèse (à doses raisonnables) avec engrais organiques insuffisants
2  : Utilisation d'engrais de synthèse (à doses raisonnables) avec engrais organiques suffisants</t>
  </si>
  <si>
    <t>Dose raisonnable d'engrais de synthèse = qui ne perturbe pas la vie des sols (pour l'azote, 20-30 kg selon Bourguignon) ; possible de fixer des limites pour les autres minéraux (phosphore, potassium, magnesium etc.) ?
Besoin d'analyse de sols pour cela ? Des référentiels disponibles ?</t>
  </si>
  <si>
    <t>0 : Pas d'utilisation OU utilisation non consciente des services écosystémiques rendus
1 : Utilisation avec achat d'auxiliaires de culture sans maintien d'habitat
2 : Utilisation avec maintien d'habitats (achats complémentaires possibles)</t>
  </si>
  <si>
    <t>Faune du sol (et ses services de décomposition, aération etc.) non comprise (a priori plus rarement achetable et relevant plus de la couverture des sols et du compactage suite à travail du sol)</t>
  </si>
  <si>
    <t>Achat/utilisation de biocides</t>
  </si>
  <si>
    <t xml:space="preserve">0  : Utilisation de biocides non homologués ou scientifiquement controversés OU à large spectre OU en préventif OU avec des doses importantes &gt; aux référentiels de l'agriculture raisonnée 
1  : Utilisation de biocides homologués et non scientifiquement controversés, à spectre réduit, en curatif ET avec des doses &lt; aux référentiels de l'agriculture raisonnée
2  : Pas d'utilisation de biocides OU Utilisation de biocides homologués et non scientifiquement controversés en curatif et en dernier recours, avec des doses compatibles avec les critères de l'agriculture biologique. </t>
  </si>
  <si>
    <t>Liste de produits dangereux et controversés à faire
Référentiels de l'agriculture raisonnée et de l'agriculture biologique dans nos pays d'intervention ? Vérifier avec les labels
Dernier recours = après avoir mis en œuvre les pratiques agricoles permettant de limiter les populations de ravageurs, en utilisant des semences rustiques et en acceptant quelques pertes (jusquà 20% ?)</t>
  </si>
  <si>
    <t xml:space="preserve"> </t>
  </si>
  <si>
    <t>Sécurité des opérations de transport, stockage, préparation et épandage des biocides</t>
  </si>
  <si>
    <t>0  : Opérations réalisées par l'entité agricole, sans connaissance et protection suffisante pour lui-même et les autres 
1  : Opérations réalisées par l'entité agricole, avec une certaine connaissance et une certaine conscience des autres et du milieu.
2  : Opérations réalisées par des personnes spécialisées sur base d'une concertation, d'échanges avec pairs (OP, coopérative)</t>
  </si>
  <si>
    <r>
      <rPr>
        <b/>
        <sz val="11"/>
        <color theme="1"/>
        <rFont val="Calibri"/>
        <family val="2"/>
        <scheme val="minor"/>
      </rPr>
      <t>Non pertinent si pas d'utilisation de biocides</t>
    </r>
    <r>
      <rPr>
        <sz val="11"/>
        <color theme="1"/>
        <rFont val="Calibri"/>
        <family val="2"/>
        <scheme val="minor"/>
      </rPr>
      <t xml:space="preserve">
Accès sécurisé, vêtements et masque de protection, type d'épandage, période d'épandage propice pour les cultures et minimisant les risques de dissémination , distance aux habitations, aux sources d'eau, fréquence d'épandage et accumulation dans les sols, élimination des contenants de biocides  etc.</t>
    </r>
  </si>
  <si>
    <t>Identification des pratiques agroécologiques (proposition de synthèse)</t>
  </si>
  <si>
    <t>Quantité/charrette</t>
  </si>
  <si>
    <t>Quantité/sac</t>
  </si>
  <si>
    <t>MONTANT REMBOURSE+GARANTIE FINANCIERE</t>
  </si>
  <si>
    <t>IMPAYES A DATE ET UTILISATION DE LA GARANTIE FINANCIERE</t>
  </si>
  <si>
    <t>AGENCE</t>
  </si>
  <si>
    <t>N/A</t>
  </si>
  <si>
    <r>
      <rPr>
        <sz val="18"/>
        <color theme="1"/>
        <rFont val="Calibri"/>
        <family val="2"/>
        <scheme val="minor"/>
      </rPr>
      <t xml:space="preserve">UBTEC </t>
    </r>
    <r>
      <rPr>
        <sz val="14"/>
        <color theme="1"/>
        <rFont val="Calibri"/>
        <family val="2"/>
        <scheme val="minor"/>
      </rPr>
      <t>- TABLEAU DE SUIVI CAMPAGNE POMME DE TERRE - OIGNON (AVEC IDENTIFICATION DES PRATIQUES AGROECOLOGIQUES)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</si>
</sst>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_-;\-* #,##0_-;_-*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u/>
      <sz val="12"/>
      <color theme="1"/>
      <name val="Calibri"/>
      <family val="2"/>
      <scheme val="minor"/>
    </font>
    <font>
      <b/>
      <sz val="12"/>
      <color theme="1"/>
      <name val="Calibri"/>
      <family val="2"/>
      <scheme val="minor"/>
    </font>
    <font>
      <sz val="11"/>
      <name val="Calibri"/>
      <family val="2"/>
      <scheme val="minor"/>
    </font>
    <font>
      <sz val="11"/>
      <color theme="2" tint="-9.9978637043366805E-2"/>
      <name val="Calibri"/>
      <family val="2"/>
      <scheme val="minor"/>
    </font>
    <font>
      <sz val="14"/>
      <color theme="1"/>
      <name val="Calibri"/>
      <family val="2"/>
      <scheme val="minor"/>
    </font>
    <font>
      <sz val="18"/>
      <color theme="1"/>
      <name val="Calibri"/>
      <family val="2"/>
      <scheme val="minor"/>
    </font>
  </fonts>
  <fills count="1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2"/>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4" tint="0.5999938962981048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medium">
        <color indexed="64"/>
      </right>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95">
    <xf numFmtId="0" fontId="0" fillId="0" borderId="0" xfId="0"/>
    <xf numFmtId="0" fontId="0" fillId="0" borderId="1" xfId="0" applyBorder="1"/>
    <xf numFmtId="0" fontId="0" fillId="0" borderId="10" xfId="0" applyBorder="1"/>
    <xf numFmtId="0" fontId="0" fillId="0" borderId="11" xfId="0" applyBorder="1"/>
    <xf numFmtId="0" fontId="0" fillId="0" borderId="2" xfId="0" applyBorder="1"/>
    <xf numFmtId="165" fontId="0" fillId="0" borderId="0" xfId="1" applyNumberFormat="1" applyFont="1"/>
    <xf numFmtId="165" fontId="0" fillId="0" borderId="1" xfId="1" applyNumberFormat="1" applyFont="1" applyBorder="1"/>
    <xf numFmtId="165" fontId="0" fillId="0" borderId="4" xfId="1" applyNumberFormat="1" applyFont="1" applyBorder="1"/>
    <xf numFmtId="0" fontId="0" fillId="4" borderId="10" xfId="0" applyFill="1" applyBorder="1"/>
    <xf numFmtId="0" fontId="0" fillId="0" borderId="13" xfId="0" applyBorder="1" applyAlignment="1">
      <alignment horizontal="center" vertical="center" wrapText="1"/>
    </xf>
    <xf numFmtId="0" fontId="3" fillId="0" borderId="0" xfId="0" applyFont="1"/>
    <xf numFmtId="0" fontId="0" fillId="0" borderId="0" xfId="0" applyAlignment="1">
      <alignment vertical="center"/>
    </xf>
    <xf numFmtId="0" fontId="0" fillId="0" borderId="0" xfId="0" applyAlignment="1">
      <alignment horizontal="center" vertical="center"/>
    </xf>
    <xf numFmtId="0" fontId="4" fillId="6" borderId="4" xfId="0" applyFont="1" applyFill="1" applyBorder="1" applyAlignment="1">
      <alignment vertical="center" wrapText="1"/>
    </xf>
    <xf numFmtId="0" fontId="5" fillId="6"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xf>
    <xf numFmtId="0" fontId="6" fillId="0" borderId="1" xfId="0" applyFont="1" applyBorder="1" applyAlignment="1">
      <alignment vertical="center" wrapText="1"/>
    </xf>
    <xf numFmtId="0" fontId="2" fillId="0" borderId="1" xfId="0" applyFont="1" applyBorder="1" applyAlignment="1">
      <alignment vertical="center" wrapText="1"/>
    </xf>
    <xf numFmtId="0" fontId="0" fillId="2" borderId="1" xfId="0" applyFill="1" applyBorder="1" applyAlignment="1">
      <alignment horizontal="center" vertical="center" wrapText="1"/>
    </xf>
    <xf numFmtId="14" fontId="0" fillId="0" borderId="1" xfId="0" applyNumberFormat="1" applyBorder="1"/>
    <xf numFmtId="14" fontId="0" fillId="0" borderId="9" xfId="0" applyNumberFormat="1" applyBorder="1"/>
    <xf numFmtId="0" fontId="0" fillId="0" borderId="4" xfId="0" applyBorder="1" applyAlignment="1">
      <alignment horizontal="center"/>
    </xf>
    <xf numFmtId="0" fontId="0" fillId="0" borderId="4" xfId="0" applyBorder="1"/>
    <xf numFmtId="165" fontId="0" fillId="7" borderId="1" xfId="1" applyNumberFormat="1" applyFont="1" applyFill="1" applyBorder="1"/>
    <xf numFmtId="14" fontId="0" fillId="0" borderId="11" xfId="0" applyNumberFormat="1" applyBorder="1"/>
    <xf numFmtId="165" fontId="0" fillId="7" borderId="18" xfId="1" applyNumberFormat="1" applyFont="1" applyFill="1" applyBorder="1"/>
    <xf numFmtId="165" fontId="0" fillId="7" borderId="4" xfId="1" applyNumberFormat="1" applyFont="1" applyFill="1" applyBorder="1"/>
    <xf numFmtId="165" fontId="0" fillId="7" borderId="2" xfId="1" applyNumberFormat="1" applyFont="1" applyFill="1" applyBorder="1"/>
    <xf numFmtId="165" fontId="0" fillId="7" borderId="2" xfId="0" applyNumberFormat="1" applyFill="1" applyBorder="1"/>
    <xf numFmtId="165" fontId="0" fillId="7" borderId="1" xfId="0" applyNumberFormat="1" applyFill="1" applyBorder="1"/>
    <xf numFmtId="0" fontId="0" fillId="8" borderId="28" xfId="0" applyFill="1" applyBorder="1" applyAlignment="1">
      <alignment horizontal="center" vertical="center" wrapText="1"/>
    </xf>
    <xf numFmtId="0" fontId="0" fillId="9" borderId="28" xfId="0" applyFill="1" applyBorder="1" applyAlignment="1">
      <alignment horizontal="center"/>
    </xf>
    <xf numFmtId="0" fontId="0" fillId="9" borderId="28" xfId="0" applyFill="1" applyBorder="1" applyAlignment="1">
      <alignment vertical="center" wrapText="1"/>
    </xf>
    <xf numFmtId="0" fontId="0" fillId="9" borderId="28" xfId="0" applyFill="1" applyBorder="1" applyAlignment="1">
      <alignment horizontal="center" vertical="center" wrapText="1"/>
    </xf>
    <xf numFmtId="165" fontId="0" fillId="10" borderId="1" xfId="1" applyNumberFormat="1" applyFont="1" applyFill="1" applyBorder="1"/>
    <xf numFmtId="0" fontId="0" fillId="10" borderId="1" xfId="0" applyFill="1" applyBorder="1"/>
    <xf numFmtId="0" fontId="0" fillId="10" borderId="11" xfId="0" applyFill="1" applyBorder="1"/>
    <xf numFmtId="0" fontId="7" fillId="0" borderId="0" xfId="0" applyFont="1" applyAlignment="1">
      <alignment horizontal="left"/>
    </xf>
    <xf numFmtId="0" fontId="0" fillId="12" borderId="13" xfId="0" applyFill="1" applyBorder="1" applyAlignment="1">
      <alignment vertical="center" wrapText="1"/>
    </xf>
    <xf numFmtId="0" fontId="0" fillId="11" borderId="28" xfId="0" applyFill="1" applyBorder="1" applyAlignment="1">
      <alignment horizontal="center" vertical="center"/>
    </xf>
    <xf numFmtId="0" fontId="0" fillId="11" borderId="28" xfId="0" applyFill="1" applyBorder="1" applyAlignment="1">
      <alignment horizontal="center" vertical="center" wrapText="1"/>
    </xf>
    <xf numFmtId="0" fontId="0" fillId="11" borderId="1" xfId="0" applyFill="1" applyBorder="1" applyAlignment="1">
      <alignment horizontal="center" vertical="center" wrapText="1"/>
    </xf>
    <xf numFmtId="165" fontId="0" fillId="9" borderId="19" xfId="1" applyNumberFormat="1" applyFont="1" applyFill="1" applyBorder="1" applyAlignment="1">
      <alignment vertical="center" wrapText="1"/>
    </xf>
    <xf numFmtId="0" fontId="0" fillId="14" borderId="1" xfId="0" applyFill="1" applyBorder="1" applyAlignment="1">
      <alignment horizontal="center" vertical="center" wrapText="1"/>
    </xf>
    <xf numFmtId="0" fontId="0" fillId="14" borderId="28" xfId="0" applyFill="1" applyBorder="1" applyAlignment="1">
      <alignment horizontal="center" vertical="center" wrapText="1"/>
    </xf>
    <xf numFmtId="0" fontId="0" fillId="15" borderId="28" xfId="0" applyFill="1" applyBorder="1" applyAlignment="1">
      <alignment horizontal="center" vertical="center" wrapText="1"/>
    </xf>
    <xf numFmtId="0" fontId="0" fillId="13" borderId="28" xfId="0" applyFill="1" applyBorder="1" applyAlignment="1">
      <alignment horizontal="center" vertical="center" wrapText="1"/>
    </xf>
    <xf numFmtId="0" fontId="0" fillId="13" borderId="20" xfId="0" applyFill="1" applyBorder="1" applyAlignment="1">
      <alignment horizontal="center" vertical="center" wrapText="1"/>
    </xf>
    <xf numFmtId="0" fontId="0" fillId="13" borderId="13" xfId="0" applyFill="1" applyBorder="1" applyAlignment="1">
      <alignment horizontal="center" vertical="center" wrapText="1"/>
    </xf>
    <xf numFmtId="0" fontId="0" fillId="13" borderId="1" xfId="0" applyFill="1" applyBorder="1" applyAlignment="1">
      <alignment horizontal="center" vertical="center" wrapText="1"/>
    </xf>
    <xf numFmtId="0" fontId="0" fillId="5" borderId="1" xfId="0" applyFill="1" applyBorder="1" applyAlignment="1">
      <alignment horizontal="center" vertical="center" wrapText="1"/>
    </xf>
    <xf numFmtId="0" fontId="8" fillId="0" borderId="0" xfId="0" applyFont="1"/>
    <xf numFmtId="165" fontId="0" fillId="15" borderId="5" xfId="1" applyNumberFormat="1" applyFont="1" applyFill="1" applyBorder="1" applyAlignment="1">
      <alignment horizontal="center" vertical="center" wrapText="1"/>
    </xf>
    <xf numFmtId="165" fontId="0" fillId="15" borderId="28" xfId="1" applyNumberFormat="1" applyFont="1" applyFill="1" applyBorder="1" applyAlignment="1">
      <alignment horizontal="center" vertical="center" wrapText="1"/>
    </xf>
    <xf numFmtId="0" fontId="0" fillId="14" borderId="12" xfId="0" applyFill="1" applyBorder="1" applyAlignment="1">
      <alignment horizontal="center" vertical="center"/>
    </xf>
    <xf numFmtId="0" fontId="0" fillId="14" borderId="24" xfId="0" applyFill="1" applyBorder="1" applyAlignment="1">
      <alignment horizontal="center" vertical="center"/>
    </xf>
    <xf numFmtId="0" fontId="0" fillId="14" borderId="25" xfId="0" applyFill="1" applyBorder="1" applyAlignment="1">
      <alignment horizontal="center" vertical="center"/>
    </xf>
    <xf numFmtId="0" fontId="0" fillId="2" borderId="15" xfId="0" applyFill="1" applyBorder="1" applyAlignment="1">
      <alignment horizontal="center" textRotation="90" wrapText="1"/>
    </xf>
    <xf numFmtId="0" fontId="0" fillId="3" borderId="15" xfId="0" applyFill="1" applyBorder="1" applyAlignment="1">
      <alignment horizontal="center" textRotation="90" wrapText="1"/>
    </xf>
    <xf numFmtId="0" fontId="0" fillId="10" borderId="10" xfId="0" applyFill="1" applyBorder="1" applyAlignment="1">
      <alignment horizontal="center"/>
    </xf>
    <xf numFmtId="0" fontId="0" fillId="10" borderId="14" xfId="0" applyFill="1" applyBorder="1" applyAlignment="1">
      <alignment horizontal="center"/>
    </xf>
    <xf numFmtId="0" fontId="0" fillId="9" borderId="17" xfId="0" applyFill="1" applyBorder="1" applyAlignment="1">
      <alignment horizontal="center" vertical="center"/>
    </xf>
    <xf numFmtId="0" fontId="0" fillId="9" borderId="27" xfId="0" applyFill="1" applyBorder="1" applyAlignment="1">
      <alignment horizontal="center" vertical="center"/>
    </xf>
    <xf numFmtId="0" fontId="0" fillId="9" borderId="23" xfId="0" applyFill="1" applyBorder="1" applyAlignment="1">
      <alignment horizontal="center" vertical="center" wrapText="1"/>
    </xf>
    <xf numFmtId="0" fontId="0" fillId="9" borderId="26" xfId="0" applyFill="1" applyBorder="1" applyAlignment="1">
      <alignment horizontal="center" vertical="center" wrapText="1"/>
    </xf>
    <xf numFmtId="0" fontId="0" fillId="9" borderId="12" xfId="0" applyFill="1" applyBorder="1" applyAlignment="1">
      <alignment horizontal="center" vertical="center"/>
    </xf>
    <xf numFmtId="0" fontId="0" fillId="9" borderId="25" xfId="0" applyFill="1" applyBorder="1" applyAlignment="1">
      <alignment horizontal="center" vertical="center"/>
    </xf>
    <xf numFmtId="0" fontId="0" fillId="8" borderId="12" xfId="0" applyFill="1" applyBorder="1" applyAlignment="1">
      <alignment horizontal="center" vertical="center" wrapText="1"/>
    </xf>
    <xf numFmtId="0" fontId="0" fillId="8" borderId="24" xfId="0" applyFill="1" applyBorder="1" applyAlignment="1">
      <alignment horizontal="center" vertical="center" wrapText="1"/>
    </xf>
    <xf numFmtId="0" fontId="0" fillId="8" borderId="25" xfId="0" applyFill="1" applyBorder="1" applyAlignment="1">
      <alignment horizontal="center" vertical="center" wrapText="1"/>
    </xf>
    <xf numFmtId="0" fontId="0" fillId="13" borderId="12" xfId="0" applyFill="1" applyBorder="1" applyAlignment="1">
      <alignment horizontal="center" vertical="center" wrapText="1"/>
    </xf>
    <xf numFmtId="0" fontId="0" fillId="13" borderId="24" xfId="0" applyFill="1" applyBorder="1" applyAlignment="1">
      <alignment horizontal="center" vertical="center" wrapText="1"/>
    </xf>
    <xf numFmtId="0" fontId="0" fillId="13" borderId="22" xfId="0" applyFill="1" applyBorder="1" applyAlignment="1">
      <alignment horizontal="center" vertical="center" wrapText="1"/>
    </xf>
    <xf numFmtId="0" fontId="0" fillId="0" borderId="13" xfId="0" applyBorder="1" applyAlignment="1">
      <alignment horizontal="center" vertical="center" wrapText="1"/>
    </xf>
    <xf numFmtId="0" fontId="0" fillId="0" borderId="2" xfId="0" applyBorder="1" applyAlignment="1">
      <alignment horizontal="center" vertical="center" wrapText="1"/>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0" fillId="9" borderId="17" xfId="0" applyFill="1" applyBorder="1" applyAlignment="1">
      <alignment horizontal="center" vertical="center" wrapText="1"/>
    </xf>
    <xf numFmtId="0" fontId="0" fillId="9" borderId="27" xfId="0" applyFill="1" applyBorder="1" applyAlignment="1">
      <alignment horizontal="center" vertical="center" wrapText="1"/>
    </xf>
    <xf numFmtId="0" fontId="0" fillId="11" borderId="12" xfId="0" applyFill="1" applyBorder="1" applyAlignment="1">
      <alignment horizontal="center" vertical="center"/>
    </xf>
    <xf numFmtId="0" fontId="0" fillId="11" borderId="24" xfId="0" applyFill="1" applyBorder="1" applyAlignment="1">
      <alignment horizontal="center" vertical="center"/>
    </xf>
    <xf numFmtId="0" fontId="0" fillId="11" borderId="25" xfId="0" applyFill="1" applyBorder="1" applyAlignment="1">
      <alignment horizontal="center" vertical="center"/>
    </xf>
    <xf numFmtId="0" fontId="0" fillId="11" borderId="17" xfId="0" applyFill="1" applyBorder="1" applyAlignment="1">
      <alignment horizontal="center" vertical="center" wrapText="1"/>
    </xf>
    <xf numFmtId="0" fontId="0" fillId="11" borderId="27" xfId="0" applyFill="1" applyBorder="1" applyAlignment="1">
      <alignment horizontal="center" vertical="center" wrapText="1"/>
    </xf>
    <xf numFmtId="165" fontId="0" fillId="11" borderId="12" xfId="1" applyNumberFormat="1" applyFont="1" applyFill="1" applyBorder="1" applyAlignment="1">
      <alignment horizontal="center" vertical="center" wrapText="1"/>
    </xf>
    <xf numFmtId="165" fontId="0" fillId="11" borderId="29" xfId="1" applyNumberFormat="1" applyFont="1" applyFill="1" applyBorder="1" applyAlignment="1">
      <alignment horizontal="center" vertical="center" wrapText="1"/>
    </xf>
    <xf numFmtId="0" fontId="0" fillId="15" borderId="12" xfId="0" applyFill="1" applyBorder="1" applyAlignment="1">
      <alignment horizontal="center" vertical="center"/>
    </xf>
    <xf numFmtId="0" fontId="0" fillId="15" borderId="25" xfId="0" applyFill="1" applyBorder="1" applyAlignment="1">
      <alignment horizontal="center" vertical="center"/>
    </xf>
    <xf numFmtId="0" fontId="0" fillId="9" borderId="21" xfId="0" applyFill="1" applyBorder="1" applyAlignment="1">
      <alignment horizontal="center" vertical="center"/>
    </xf>
    <xf numFmtId="0" fontId="0" fillId="9" borderId="24" xfId="0" applyFill="1" applyBorder="1" applyAlignment="1">
      <alignment horizontal="center" vertical="center"/>
    </xf>
    <xf numFmtId="0" fontId="0" fillId="9" borderId="6" xfId="0" applyFill="1" applyBorder="1" applyAlignment="1">
      <alignment horizontal="center" vertical="center" wrapText="1"/>
    </xf>
    <xf numFmtId="0" fontId="0" fillId="9" borderId="8" xfId="0" applyFill="1" applyBorder="1" applyAlignment="1">
      <alignment horizontal="center" vertical="center" wrapText="1"/>
    </xf>
    <xf numFmtId="0" fontId="0" fillId="9" borderId="7" xfId="0"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30"/>
  <sheetViews>
    <sheetView topLeftCell="C1" zoomScale="85" zoomScaleNormal="85" workbookViewId="0">
      <pane xSplit="3" ySplit="4" topLeftCell="AN5" activePane="bottomRight" state="frozen"/>
      <selection activeCell="C1" sqref="C1"/>
      <selection pane="topRight" activeCell="E1" sqref="E1"/>
      <selection pane="bottomLeft" activeCell="C4" sqref="C4"/>
      <selection pane="bottomRight" activeCell="C24" sqref="C24"/>
    </sheetView>
  </sheetViews>
  <sheetFormatPr defaultColWidth="9.1796875" defaultRowHeight="14.5" x14ac:dyDescent="0.35"/>
  <cols>
    <col min="1" max="1" width="11.81640625" customWidth="1"/>
    <col min="2" max="2" width="7.26953125" customWidth="1"/>
    <col min="3" max="4" width="11.1796875" customWidth="1"/>
    <col min="5" max="5" width="17.7265625" customWidth="1"/>
    <col min="6" max="6" width="4.81640625" customWidth="1"/>
    <col min="7" max="7" width="5.1796875" bestFit="1" customWidth="1"/>
    <col min="8" max="8" width="11.1796875" bestFit="1" customWidth="1"/>
    <col min="9" max="9" width="15" style="5" bestFit="1" customWidth="1"/>
    <col min="10" max="12" width="14.81640625" style="5" customWidth="1"/>
    <col min="13" max="13" width="14.7265625" customWidth="1"/>
    <col min="14" max="14" width="15.1796875" customWidth="1"/>
    <col min="15" max="15" width="10.1796875" customWidth="1"/>
    <col min="16" max="16" width="9.26953125" customWidth="1"/>
    <col min="17" max="17" width="10.26953125" customWidth="1"/>
    <col min="18" max="18" width="7.54296875" customWidth="1"/>
    <col min="19" max="19" width="8.26953125" customWidth="1"/>
    <col min="20" max="20" width="7.54296875" customWidth="1"/>
    <col min="21" max="21" width="12.453125" customWidth="1"/>
    <col min="22" max="22" width="15.453125" customWidth="1"/>
    <col min="23" max="23" width="17.54296875" style="5" customWidth="1"/>
    <col min="24" max="24" width="18.26953125" customWidth="1"/>
    <col min="25" max="25" width="18.54296875" customWidth="1"/>
    <col min="26" max="27" width="18" customWidth="1"/>
    <col min="28" max="28" width="18.453125" customWidth="1"/>
    <col min="29" max="29" width="18.1796875" customWidth="1"/>
    <col min="30" max="30" width="12.54296875" customWidth="1"/>
    <col min="31" max="31" width="12.453125" customWidth="1"/>
    <col min="32" max="32" width="9.81640625" customWidth="1"/>
    <col min="34" max="34" width="10" customWidth="1"/>
    <col min="37" max="37" width="11.1796875" customWidth="1"/>
    <col min="38" max="38" width="18.26953125" customWidth="1"/>
    <col min="39" max="39" width="18" customWidth="1"/>
    <col min="40" max="40" width="19" customWidth="1"/>
    <col min="41" max="41" width="18.26953125" customWidth="1"/>
    <col min="42" max="42" width="18.453125" customWidth="1"/>
    <col min="43" max="43" width="18.26953125" customWidth="1"/>
    <col min="44" max="44" width="18" customWidth="1"/>
    <col min="45" max="45" width="18.54296875" customWidth="1"/>
    <col min="46" max="46" width="18.26953125" customWidth="1"/>
    <col min="47" max="48" width="18" customWidth="1"/>
    <col min="49" max="51" width="18.26953125" customWidth="1"/>
  </cols>
  <sheetData>
    <row r="1" spans="1:51" ht="23.5" x14ac:dyDescent="0.55000000000000004">
      <c r="C1" s="53" t="s">
        <v>123</v>
      </c>
    </row>
    <row r="2" spans="1:51" ht="15" thickBot="1" x14ac:dyDescent="0.4"/>
    <row r="3" spans="1:51" ht="28.5" customHeight="1" x14ac:dyDescent="0.35">
      <c r="A3" s="75" t="s">
        <v>34</v>
      </c>
      <c r="B3" s="77" t="s">
        <v>35</v>
      </c>
      <c r="C3" s="63" t="s">
        <v>121</v>
      </c>
      <c r="D3" s="65" t="s">
        <v>10</v>
      </c>
      <c r="E3" s="79" t="s">
        <v>0</v>
      </c>
      <c r="F3" s="67" t="s">
        <v>11</v>
      </c>
      <c r="G3" s="68"/>
      <c r="H3" s="79" t="s">
        <v>1</v>
      </c>
      <c r="I3" s="92" t="s">
        <v>39</v>
      </c>
      <c r="J3" s="93"/>
      <c r="K3" s="93"/>
      <c r="L3" s="93"/>
      <c r="M3" s="93"/>
      <c r="N3" s="94"/>
      <c r="O3" s="81" t="s">
        <v>40</v>
      </c>
      <c r="P3" s="82"/>
      <c r="Q3" s="82"/>
      <c r="R3" s="82"/>
      <c r="S3" s="82"/>
      <c r="T3" s="82"/>
      <c r="U3" s="83"/>
      <c r="V3" s="84" t="s">
        <v>41</v>
      </c>
      <c r="W3" s="86" t="s">
        <v>8</v>
      </c>
      <c r="X3" s="90" t="s">
        <v>48</v>
      </c>
      <c r="Y3" s="91"/>
      <c r="Z3" s="91"/>
      <c r="AA3" s="91"/>
      <c r="AB3" s="68"/>
      <c r="AC3" s="54" t="s">
        <v>43</v>
      </c>
      <c r="AD3" s="88" t="s">
        <v>44</v>
      </c>
      <c r="AE3" s="89"/>
      <c r="AF3" s="56" t="s">
        <v>16</v>
      </c>
      <c r="AG3" s="57"/>
      <c r="AH3" s="58"/>
      <c r="AI3" s="56" t="s">
        <v>17</v>
      </c>
      <c r="AJ3" s="57"/>
      <c r="AK3" s="58"/>
      <c r="AL3" s="56" t="s">
        <v>52</v>
      </c>
      <c r="AM3" s="58"/>
      <c r="AN3" s="69" t="s">
        <v>21</v>
      </c>
      <c r="AO3" s="70"/>
      <c r="AP3" s="70"/>
      <c r="AQ3" s="70"/>
      <c r="AR3" s="71"/>
      <c r="AS3" s="72" t="s">
        <v>26</v>
      </c>
      <c r="AT3" s="73"/>
      <c r="AU3" s="73"/>
      <c r="AV3" s="73"/>
      <c r="AW3" s="73"/>
      <c r="AX3" s="73"/>
      <c r="AY3" s="74"/>
    </row>
    <row r="4" spans="1:51" ht="116.5" thickBot="1" x14ac:dyDescent="0.4">
      <c r="A4" s="76"/>
      <c r="B4" s="78"/>
      <c r="C4" s="64"/>
      <c r="D4" s="66"/>
      <c r="E4" s="80"/>
      <c r="F4" s="33" t="s">
        <v>13</v>
      </c>
      <c r="G4" s="33" t="s">
        <v>14</v>
      </c>
      <c r="H4" s="80"/>
      <c r="I4" s="34" t="s">
        <v>36</v>
      </c>
      <c r="J4" s="34" t="s">
        <v>37</v>
      </c>
      <c r="K4" s="34" t="s">
        <v>119</v>
      </c>
      <c r="L4" s="34" t="s">
        <v>120</v>
      </c>
      <c r="M4" s="35" t="s">
        <v>9</v>
      </c>
      <c r="N4" s="35" t="s">
        <v>38</v>
      </c>
      <c r="O4" s="41" t="s">
        <v>2</v>
      </c>
      <c r="P4" s="41" t="s">
        <v>3</v>
      </c>
      <c r="Q4" s="41" t="s">
        <v>4</v>
      </c>
      <c r="R4" s="41" t="s">
        <v>7</v>
      </c>
      <c r="S4" s="41" t="s">
        <v>5</v>
      </c>
      <c r="T4" s="41" t="s">
        <v>6</v>
      </c>
      <c r="U4" s="42" t="s">
        <v>12</v>
      </c>
      <c r="V4" s="85"/>
      <c r="W4" s="87"/>
      <c r="X4" s="44" t="s">
        <v>42</v>
      </c>
      <c r="Y4" s="35" t="s">
        <v>54</v>
      </c>
      <c r="Z4" s="35" t="s">
        <v>20</v>
      </c>
      <c r="AA4" s="35" t="s">
        <v>50</v>
      </c>
      <c r="AB4" s="35" t="s">
        <v>45</v>
      </c>
      <c r="AC4" s="55"/>
      <c r="AD4" s="47" t="s">
        <v>49</v>
      </c>
      <c r="AE4" s="47" t="s">
        <v>47</v>
      </c>
      <c r="AF4" s="46" t="s">
        <v>117</v>
      </c>
      <c r="AG4" s="46" t="s">
        <v>18</v>
      </c>
      <c r="AH4" s="46" t="s">
        <v>19</v>
      </c>
      <c r="AI4" s="46" t="s">
        <v>118</v>
      </c>
      <c r="AJ4" s="46" t="s">
        <v>18</v>
      </c>
      <c r="AK4" s="46" t="s">
        <v>19</v>
      </c>
      <c r="AL4" s="46" t="s">
        <v>53</v>
      </c>
      <c r="AM4" s="46" t="s">
        <v>32</v>
      </c>
      <c r="AN4" s="32" t="s">
        <v>22</v>
      </c>
      <c r="AO4" s="32" t="s">
        <v>23</v>
      </c>
      <c r="AP4" s="32" t="s">
        <v>33</v>
      </c>
      <c r="AQ4" s="32" t="s">
        <v>24</v>
      </c>
      <c r="AR4" s="32" t="s">
        <v>25</v>
      </c>
      <c r="AS4" s="48" t="s">
        <v>27</v>
      </c>
      <c r="AT4" s="48" t="s">
        <v>28</v>
      </c>
      <c r="AU4" s="48" t="s">
        <v>29</v>
      </c>
      <c r="AV4" s="48" t="s">
        <v>30</v>
      </c>
      <c r="AW4" s="48" t="s">
        <v>31</v>
      </c>
      <c r="AX4" s="48" t="s">
        <v>51</v>
      </c>
      <c r="AY4" s="49" t="s">
        <v>46</v>
      </c>
    </row>
    <row r="5" spans="1:51" x14ac:dyDescent="0.35">
      <c r="A5" s="59"/>
      <c r="B5" s="2">
        <v>2</v>
      </c>
      <c r="C5" s="24"/>
      <c r="D5" s="24"/>
      <c r="E5" s="23"/>
      <c r="F5" s="1"/>
      <c r="G5" s="1"/>
      <c r="H5" s="1"/>
      <c r="I5" s="6"/>
      <c r="J5" s="25">
        <f t="shared" ref="J5:J18" si="0">I5*15/100</f>
        <v>0</v>
      </c>
      <c r="K5" s="6"/>
      <c r="L5" s="25">
        <f t="shared" ref="L5:L18" si="1">I5-K5-J5</f>
        <v>0</v>
      </c>
      <c r="M5" s="21"/>
      <c r="N5" s="22"/>
      <c r="O5" s="6"/>
      <c r="P5" s="6"/>
      <c r="Q5" s="6"/>
      <c r="R5" s="6"/>
      <c r="S5" s="6"/>
      <c r="T5" s="6"/>
      <c r="U5" s="25">
        <f>SUM(O5:T5)</f>
        <v>0</v>
      </c>
      <c r="V5" s="28">
        <f t="shared" ref="V5:V18" si="2">U5*600/10000</f>
        <v>0</v>
      </c>
      <c r="W5" s="7"/>
      <c r="X5" s="27">
        <f t="shared" ref="X5:X18" si="3">(O5*0.8+P5*1.35+Q5*1.2+R5*1.35+S5*1.35+T5*1.35)*1000</f>
        <v>0</v>
      </c>
      <c r="Y5" s="6"/>
      <c r="Z5" s="29">
        <f t="shared" ref="Z5:Z18" si="4">X5*250</f>
        <v>0</v>
      </c>
      <c r="AA5" s="1"/>
      <c r="AB5" s="30">
        <f t="shared" ref="AB5:AB9" si="5">Z5-Y5</f>
        <v>0</v>
      </c>
      <c r="AC5" s="21"/>
      <c r="AD5" s="4"/>
      <c r="AE5" s="4"/>
      <c r="AF5" s="1"/>
      <c r="AG5" s="1"/>
      <c r="AH5" s="4"/>
      <c r="AI5" s="1"/>
      <c r="AJ5" s="1"/>
      <c r="AK5" s="1"/>
      <c r="AL5" s="1"/>
      <c r="AM5" s="1"/>
      <c r="AN5" s="1"/>
      <c r="AO5" s="1"/>
      <c r="AP5" s="1"/>
      <c r="AQ5" s="1"/>
      <c r="AR5" s="1"/>
      <c r="AS5" s="1"/>
      <c r="AT5" s="1"/>
      <c r="AU5" s="1"/>
      <c r="AV5" s="1"/>
      <c r="AW5" s="1"/>
      <c r="AX5" s="1"/>
      <c r="AY5" s="3"/>
    </row>
    <row r="6" spans="1:51" x14ac:dyDescent="0.35">
      <c r="A6" s="59"/>
      <c r="B6" s="2">
        <v>3</v>
      </c>
      <c r="C6" s="24"/>
      <c r="D6" s="24"/>
      <c r="E6" s="23"/>
      <c r="F6" s="1"/>
      <c r="G6" s="1"/>
      <c r="H6" s="1"/>
      <c r="I6" s="6"/>
      <c r="J6" s="25">
        <f t="shared" si="0"/>
        <v>0</v>
      </c>
      <c r="K6" s="6"/>
      <c r="L6" s="25">
        <f t="shared" si="1"/>
        <v>0</v>
      </c>
      <c r="M6" s="21"/>
      <c r="N6" s="22"/>
      <c r="O6" s="6"/>
      <c r="P6" s="6"/>
      <c r="Q6" s="6"/>
      <c r="R6" s="6"/>
      <c r="S6" s="6"/>
      <c r="T6" s="6"/>
      <c r="U6" s="25">
        <f t="shared" ref="U6:U18" si="6">SUM(O6:T6)</f>
        <v>0</v>
      </c>
      <c r="V6" s="28">
        <f t="shared" si="2"/>
        <v>0</v>
      </c>
      <c r="W6" s="7"/>
      <c r="X6" s="27">
        <f t="shared" si="3"/>
        <v>0</v>
      </c>
      <c r="Y6" s="6"/>
      <c r="Z6" s="29">
        <f t="shared" si="4"/>
        <v>0</v>
      </c>
      <c r="AA6" s="1"/>
      <c r="AB6" s="30">
        <f t="shared" si="5"/>
        <v>0</v>
      </c>
      <c r="AC6" s="21"/>
      <c r="AD6" s="4"/>
      <c r="AE6" s="4"/>
      <c r="AF6" s="1"/>
      <c r="AG6" s="1"/>
      <c r="AH6" s="4"/>
      <c r="AI6" s="1"/>
      <c r="AJ6" s="1"/>
      <c r="AK6" s="1"/>
      <c r="AL6" s="1"/>
      <c r="AM6" s="1"/>
      <c r="AN6" s="1"/>
      <c r="AO6" s="1"/>
      <c r="AP6" s="1"/>
      <c r="AQ6" s="1"/>
      <c r="AR6" s="1"/>
      <c r="AS6" s="1"/>
      <c r="AT6" s="1"/>
      <c r="AU6" s="1"/>
      <c r="AV6" s="1"/>
      <c r="AW6" s="1"/>
      <c r="AX6" s="1"/>
      <c r="AY6" s="3"/>
    </row>
    <row r="7" spans="1:51" x14ac:dyDescent="0.35">
      <c r="A7" s="59"/>
      <c r="B7" s="2">
        <v>4</v>
      </c>
      <c r="C7" s="24"/>
      <c r="D7" s="24"/>
      <c r="E7" s="23"/>
      <c r="F7" s="1"/>
      <c r="G7" s="1"/>
      <c r="H7" s="1"/>
      <c r="I7" s="6"/>
      <c r="J7" s="25">
        <f t="shared" si="0"/>
        <v>0</v>
      </c>
      <c r="K7" s="6"/>
      <c r="L7" s="25">
        <f t="shared" si="1"/>
        <v>0</v>
      </c>
      <c r="M7" s="21"/>
      <c r="N7" s="22"/>
      <c r="O7" s="6"/>
      <c r="P7" s="6"/>
      <c r="Q7" s="6"/>
      <c r="R7" s="6"/>
      <c r="S7" s="6"/>
      <c r="T7" s="6"/>
      <c r="U7" s="25">
        <f t="shared" si="6"/>
        <v>0</v>
      </c>
      <c r="V7" s="28">
        <f t="shared" si="2"/>
        <v>0</v>
      </c>
      <c r="W7" s="7"/>
      <c r="X7" s="27">
        <f t="shared" si="3"/>
        <v>0</v>
      </c>
      <c r="Y7" s="6"/>
      <c r="Z7" s="29">
        <f t="shared" si="4"/>
        <v>0</v>
      </c>
      <c r="AA7" s="1"/>
      <c r="AB7" s="30">
        <f t="shared" si="5"/>
        <v>0</v>
      </c>
      <c r="AC7" s="21"/>
      <c r="AD7" s="4"/>
      <c r="AE7" s="4"/>
      <c r="AF7" s="1"/>
      <c r="AG7" s="1"/>
      <c r="AH7" s="4"/>
      <c r="AI7" s="1"/>
      <c r="AJ7" s="1"/>
      <c r="AK7" s="1"/>
      <c r="AL7" s="1"/>
      <c r="AM7" s="1"/>
      <c r="AN7" s="1"/>
      <c r="AO7" s="1"/>
      <c r="AP7" s="1"/>
      <c r="AQ7" s="1"/>
      <c r="AR7" s="1"/>
      <c r="AS7" s="1"/>
      <c r="AT7" s="1"/>
      <c r="AU7" s="1"/>
      <c r="AV7" s="1"/>
      <c r="AW7" s="1"/>
      <c r="AX7" s="1"/>
      <c r="AY7" s="3"/>
    </row>
    <row r="8" spans="1:51" x14ac:dyDescent="0.35">
      <c r="A8" s="59"/>
      <c r="B8" s="2">
        <v>5</v>
      </c>
      <c r="C8" s="24"/>
      <c r="D8" s="24"/>
      <c r="E8" s="23"/>
      <c r="F8" s="1"/>
      <c r="G8" s="1"/>
      <c r="H8" s="1"/>
      <c r="I8" s="6"/>
      <c r="J8" s="25">
        <f t="shared" si="0"/>
        <v>0</v>
      </c>
      <c r="K8" s="6"/>
      <c r="L8" s="25">
        <f t="shared" si="1"/>
        <v>0</v>
      </c>
      <c r="M8" s="21"/>
      <c r="N8" s="22"/>
      <c r="O8" s="6"/>
      <c r="P8" s="6"/>
      <c r="Q8" s="6"/>
      <c r="R8" s="6"/>
      <c r="S8" s="6"/>
      <c r="T8" s="6"/>
      <c r="U8" s="25">
        <f t="shared" si="6"/>
        <v>0</v>
      </c>
      <c r="V8" s="28">
        <f t="shared" si="2"/>
        <v>0</v>
      </c>
      <c r="W8" s="7"/>
      <c r="X8" s="27">
        <f t="shared" si="3"/>
        <v>0</v>
      </c>
      <c r="Y8" s="6"/>
      <c r="Z8" s="29">
        <f t="shared" si="4"/>
        <v>0</v>
      </c>
      <c r="AA8" s="1"/>
      <c r="AB8" s="30">
        <f t="shared" si="5"/>
        <v>0</v>
      </c>
      <c r="AC8" s="21"/>
      <c r="AD8" s="4"/>
      <c r="AE8" s="4"/>
      <c r="AF8" s="1"/>
      <c r="AG8" s="1"/>
      <c r="AH8" s="4"/>
      <c r="AI8" s="1"/>
      <c r="AJ8" s="1"/>
      <c r="AK8" s="1"/>
      <c r="AL8" s="1"/>
      <c r="AM8" s="1"/>
      <c r="AN8" s="1"/>
      <c r="AO8" s="1"/>
      <c r="AP8" s="1"/>
      <c r="AQ8" s="1"/>
      <c r="AR8" s="1"/>
      <c r="AS8" s="1"/>
      <c r="AT8" s="1"/>
      <c r="AU8" s="1"/>
      <c r="AV8" s="1"/>
      <c r="AW8" s="1"/>
      <c r="AX8" s="1"/>
      <c r="AY8" s="3"/>
    </row>
    <row r="9" spans="1:51" x14ac:dyDescent="0.35">
      <c r="A9" s="59"/>
      <c r="B9" s="2">
        <v>6</v>
      </c>
      <c r="C9" s="24"/>
      <c r="D9" s="24"/>
      <c r="E9" s="23"/>
      <c r="F9" s="1"/>
      <c r="G9" s="1"/>
      <c r="H9" s="1"/>
      <c r="I9" s="6"/>
      <c r="J9" s="25">
        <f t="shared" si="0"/>
        <v>0</v>
      </c>
      <c r="K9" s="6"/>
      <c r="L9" s="25">
        <f t="shared" si="1"/>
        <v>0</v>
      </c>
      <c r="M9" s="21"/>
      <c r="N9" s="22"/>
      <c r="O9" s="6"/>
      <c r="P9" s="6"/>
      <c r="Q9" s="6"/>
      <c r="R9" s="6"/>
      <c r="S9" s="6"/>
      <c r="T9" s="6"/>
      <c r="U9" s="25">
        <f t="shared" si="6"/>
        <v>0</v>
      </c>
      <c r="V9" s="28">
        <f t="shared" si="2"/>
        <v>0</v>
      </c>
      <c r="W9" s="7"/>
      <c r="X9" s="27">
        <f t="shared" si="3"/>
        <v>0</v>
      </c>
      <c r="Y9" s="6"/>
      <c r="Z9" s="29">
        <f t="shared" si="4"/>
        <v>0</v>
      </c>
      <c r="AA9" s="1"/>
      <c r="AB9" s="30">
        <f t="shared" si="5"/>
        <v>0</v>
      </c>
      <c r="AC9" s="21"/>
      <c r="AD9" s="4"/>
      <c r="AE9" s="4"/>
      <c r="AF9" s="1"/>
      <c r="AG9" s="1"/>
      <c r="AH9" s="4"/>
      <c r="AI9" s="1"/>
      <c r="AJ9" s="1"/>
      <c r="AK9" s="1"/>
      <c r="AL9" s="1"/>
      <c r="AM9" s="1"/>
      <c r="AN9" s="1"/>
      <c r="AO9" s="1"/>
      <c r="AP9" s="1"/>
      <c r="AQ9" s="1"/>
      <c r="AR9" s="1"/>
      <c r="AS9" s="1"/>
      <c r="AT9" s="1"/>
      <c r="AU9" s="1"/>
      <c r="AV9" s="1"/>
      <c r="AW9" s="1"/>
      <c r="AX9" s="1"/>
      <c r="AY9" s="3"/>
    </row>
    <row r="10" spans="1:51" x14ac:dyDescent="0.35">
      <c r="A10" s="60" t="s">
        <v>15</v>
      </c>
      <c r="B10" s="8">
        <v>1</v>
      </c>
      <c r="C10" s="24"/>
      <c r="D10" s="24"/>
      <c r="E10" s="23"/>
      <c r="F10" s="1"/>
      <c r="G10" s="1"/>
      <c r="H10" s="1"/>
      <c r="I10" s="6"/>
      <c r="J10" s="25">
        <f t="shared" si="0"/>
        <v>0</v>
      </c>
      <c r="K10" s="6"/>
      <c r="L10" s="25">
        <f t="shared" ref="L10" si="7">I10-K10-J10</f>
        <v>0</v>
      </c>
      <c r="M10" s="21"/>
      <c r="N10" s="26"/>
      <c r="O10" s="6"/>
      <c r="P10" s="6"/>
      <c r="Q10" s="6"/>
      <c r="R10" s="6"/>
      <c r="S10" s="6"/>
      <c r="T10" s="6"/>
      <c r="U10" s="25">
        <f t="shared" si="6"/>
        <v>0</v>
      </c>
      <c r="V10" s="28">
        <f t="shared" si="2"/>
        <v>0</v>
      </c>
      <c r="W10" s="7"/>
      <c r="X10" s="27">
        <f t="shared" si="3"/>
        <v>0</v>
      </c>
      <c r="Y10" s="6"/>
      <c r="Z10" s="29">
        <f t="shared" si="4"/>
        <v>0</v>
      </c>
      <c r="AA10" s="1"/>
      <c r="AB10" s="31">
        <f>Z10-Y10</f>
        <v>0</v>
      </c>
      <c r="AC10" s="21"/>
      <c r="AD10" s="1"/>
      <c r="AE10" s="1"/>
      <c r="AF10" s="1"/>
      <c r="AG10" s="1"/>
      <c r="AH10" s="1"/>
      <c r="AI10" s="1"/>
      <c r="AJ10" s="1"/>
      <c r="AK10" s="1"/>
      <c r="AL10" s="1"/>
      <c r="AM10" s="1"/>
      <c r="AN10" s="1"/>
      <c r="AO10" s="1"/>
      <c r="AP10" s="1"/>
      <c r="AQ10" s="1"/>
      <c r="AR10" s="1"/>
      <c r="AS10" s="1"/>
      <c r="AT10" s="1"/>
      <c r="AU10" s="1"/>
      <c r="AV10" s="1"/>
      <c r="AW10" s="1"/>
      <c r="AX10" s="1"/>
      <c r="AY10" s="3"/>
    </row>
    <row r="11" spans="1:51" x14ac:dyDescent="0.35">
      <c r="A11" s="60"/>
      <c r="B11" s="2">
        <v>2</v>
      </c>
      <c r="C11" s="24"/>
      <c r="D11" s="24"/>
      <c r="E11" s="23"/>
      <c r="F11" s="1"/>
      <c r="G11" s="1"/>
      <c r="H11" s="1"/>
      <c r="I11" s="6"/>
      <c r="J11" s="25">
        <f t="shared" si="0"/>
        <v>0</v>
      </c>
      <c r="K11" s="6"/>
      <c r="L11" s="25">
        <f t="shared" si="1"/>
        <v>0</v>
      </c>
      <c r="M11" s="21"/>
      <c r="N11" s="26"/>
      <c r="O11" s="6"/>
      <c r="P11" s="6"/>
      <c r="Q11" s="6"/>
      <c r="R11" s="6"/>
      <c r="S11" s="6"/>
      <c r="T11" s="6"/>
      <c r="U11" s="25">
        <f t="shared" si="6"/>
        <v>0</v>
      </c>
      <c r="V11" s="28">
        <f t="shared" si="2"/>
        <v>0</v>
      </c>
      <c r="W11" s="7"/>
      <c r="X11" s="27">
        <f t="shared" si="3"/>
        <v>0</v>
      </c>
      <c r="Y11" s="6"/>
      <c r="Z11" s="29">
        <f t="shared" si="4"/>
        <v>0</v>
      </c>
      <c r="AA11" s="1"/>
      <c r="AB11" s="31">
        <f t="shared" ref="AB11:AB12" si="8">Z11-Y11</f>
        <v>0</v>
      </c>
      <c r="AC11" s="21"/>
      <c r="AD11" s="1"/>
      <c r="AE11" s="1"/>
      <c r="AF11" s="1"/>
      <c r="AG11" s="1"/>
      <c r="AH11" s="1"/>
      <c r="AI11" s="1"/>
      <c r="AJ11" s="1"/>
      <c r="AK11" s="1"/>
      <c r="AL11" s="1"/>
      <c r="AM11" s="1"/>
      <c r="AN11" s="1"/>
      <c r="AO11" s="1"/>
      <c r="AP11" s="1"/>
      <c r="AQ11" s="1"/>
      <c r="AR11" s="1"/>
      <c r="AS11" s="1"/>
      <c r="AT11" s="1"/>
      <c r="AU11" s="1"/>
      <c r="AV11" s="1"/>
      <c r="AW11" s="1"/>
      <c r="AX11" s="1"/>
      <c r="AY11" s="3"/>
    </row>
    <row r="12" spans="1:51" x14ac:dyDescent="0.35">
      <c r="A12" s="60"/>
      <c r="B12" s="8">
        <v>3</v>
      </c>
      <c r="C12" s="24"/>
      <c r="D12" s="24"/>
      <c r="E12" s="23"/>
      <c r="F12" s="1"/>
      <c r="G12" s="1"/>
      <c r="H12" s="1"/>
      <c r="I12" s="6"/>
      <c r="J12" s="25">
        <f t="shared" si="0"/>
        <v>0</v>
      </c>
      <c r="K12" s="6"/>
      <c r="L12" s="25">
        <f t="shared" si="1"/>
        <v>0</v>
      </c>
      <c r="M12" s="21"/>
      <c r="N12" s="26"/>
      <c r="O12" s="6"/>
      <c r="P12" s="6"/>
      <c r="Q12" s="6"/>
      <c r="R12" s="6"/>
      <c r="S12" s="6"/>
      <c r="T12" s="6"/>
      <c r="U12" s="25">
        <f t="shared" si="6"/>
        <v>0</v>
      </c>
      <c r="V12" s="28">
        <f t="shared" si="2"/>
        <v>0</v>
      </c>
      <c r="W12" s="7"/>
      <c r="X12" s="27">
        <f t="shared" si="3"/>
        <v>0</v>
      </c>
      <c r="Y12" s="6"/>
      <c r="Z12" s="29">
        <f t="shared" si="4"/>
        <v>0</v>
      </c>
      <c r="AA12" s="1"/>
      <c r="AB12" s="31">
        <f t="shared" si="8"/>
        <v>0</v>
      </c>
      <c r="AC12" s="21"/>
      <c r="AD12" s="1"/>
      <c r="AE12" s="1"/>
      <c r="AF12" s="1"/>
      <c r="AG12" s="1"/>
      <c r="AH12" s="1"/>
      <c r="AI12" s="1"/>
      <c r="AJ12" s="1"/>
      <c r="AK12" s="1"/>
      <c r="AL12" s="1"/>
      <c r="AM12" s="1"/>
      <c r="AN12" s="1"/>
      <c r="AO12" s="1"/>
      <c r="AP12" s="1"/>
      <c r="AQ12" s="1"/>
      <c r="AR12" s="1"/>
      <c r="AS12" s="1"/>
      <c r="AT12" s="1"/>
      <c r="AU12" s="1"/>
      <c r="AV12" s="1"/>
      <c r="AW12" s="1"/>
      <c r="AX12" s="1"/>
      <c r="AY12" s="3"/>
    </row>
    <row r="13" spans="1:51" x14ac:dyDescent="0.35">
      <c r="A13" s="60"/>
      <c r="B13" s="2">
        <v>4</v>
      </c>
      <c r="C13" s="24"/>
      <c r="D13" s="24"/>
      <c r="E13" s="23"/>
      <c r="F13" s="1"/>
      <c r="G13" s="1"/>
      <c r="I13" s="6"/>
      <c r="J13" s="25">
        <f t="shared" si="0"/>
        <v>0</v>
      </c>
      <c r="K13" s="6"/>
      <c r="L13" s="25">
        <f t="shared" si="1"/>
        <v>0</v>
      </c>
      <c r="M13" s="21"/>
      <c r="N13" s="26"/>
      <c r="O13" s="6"/>
      <c r="P13" s="6"/>
      <c r="Q13" s="6"/>
      <c r="R13" s="6"/>
      <c r="S13" s="6"/>
      <c r="T13" s="6"/>
      <c r="U13" s="25">
        <f t="shared" si="6"/>
        <v>0</v>
      </c>
      <c r="V13" s="28">
        <f t="shared" si="2"/>
        <v>0</v>
      </c>
      <c r="W13" s="7"/>
      <c r="X13" s="27">
        <f t="shared" si="3"/>
        <v>0</v>
      </c>
      <c r="Y13" s="6"/>
      <c r="Z13" s="29">
        <f t="shared" si="4"/>
        <v>0</v>
      </c>
      <c r="AA13" s="1"/>
      <c r="AB13" s="31">
        <f t="shared" ref="AB13:AB18" si="9">Z13-Y13</f>
        <v>0</v>
      </c>
      <c r="AC13" s="21"/>
      <c r="AD13" s="1"/>
      <c r="AE13" s="1"/>
      <c r="AF13" s="1"/>
      <c r="AG13" s="1"/>
      <c r="AH13" s="1"/>
      <c r="AI13" s="1"/>
      <c r="AJ13" s="1"/>
      <c r="AK13" s="1"/>
      <c r="AL13" s="1"/>
      <c r="AM13" s="1"/>
      <c r="AN13" s="1"/>
      <c r="AO13" s="1"/>
      <c r="AP13" s="1"/>
      <c r="AQ13" s="1"/>
      <c r="AR13" s="1"/>
      <c r="AS13" s="1"/>
      <c r="AT13" s="1"/>
      <c r="AU13" s="1"/>
      <c r="AV13" s="1"/>
      <c r="AW13" s="1"/>
      <c r="AX13" s="1"/>
      <c r="AY13" s="3"/>
    </row>
    <row r="14" spans="1:51" x14ac:dyDescent="0.35">
      <c r="A14" s="60"/>
      <c r="B14" s="2">
        <v>5</v>
      </c>
      <c r="C14" s="24"/>
      <c r="D14" s="24"/>
      <c r="E14" s="23"/>
      <c r="F14" s="1"/>
      <c r="G14" s="1"/>
      <c r="H14" s="1"/>
      <c r="I14" s="6"/>
      <c r="J14" s="25">
        <f t="shared" si="0"/>
        <v>0</v>
      </c>
      <c r="K14" s="6"/>
      <c r="L14" s="25">
        <f t="shared" si="1"/>
        <v>0</v>
      </c>
      <c r="M14" s="21"/>
      <c r="N14" s="26"/>
      <c r="O14" s="6"/>
      <c r="P14" s="6"/>
      <c r="Q14" s="6"/>
      <c r="R14" s="6"/>
      <c r="S14" s="6"/>
      <c r="T14" s="6"/>
      <c r="U14" s="25">
        <f t="shared" si="6"/>
        <v>0</v>
      </c>
      <c r="V14" s="28">
        <f t="shared" si="2"/>
        <v>0</v>
      </c>
      <c r="W14" s="7"/>
      <c r="X14" s="27">
        <f t="shared" si="3"/>
        <v>0</v>
      </c>
      <c r="Y14" s="6"/>
      <c r="Z14" s="29">
        <f t="shared" si="4"/>
        <v>0</v>
      </c>
      <c r="AA14" s="1"/>
      <c r="AB14" s="31">
        <f t="shared" si="9"/>
        <v>0</v>
      </c>
      <c r="AC14" s="21"/>
      <c r="AD14" s="1"/>
      <c r="AE14" s="1"/>
      <c r="AF14" s="1"/>
      <c r="AG14" s="1"/>
      <c r="AH14" s="1"/>
      <c r="AI14" s="1"/>
      <c r="AJ14" s="1"/>
      <c r="AK14" s="1"/>
      <c r="AL14" s="1"/>
      <c r="AM14" s="1"/>
      <c r="AN14" s="1"/>
      <c r="AO14" s="1"/>
      <c r="AP14" s="1"/>
      <c r="AQ14" s="1"/>
      <c r="AR14" s="1"/>
      <c r="AS14" s="1"/>
      <c r="AT14" s="1"/>
      <c r="AU14" s="1"/>
      <c r="AV14" s="1"/>
      <c r="AW14" s="1"/>
      <c r="AX14" s="1"/>
      <c r="AY14" s="3"/>
    </row>
    <row r="15" spans="1:51" x14ac:dyDescent="0.35">
      <c r="A15" s="60"/>
      <c r="B15" s="8">
        <v>6</v>
      </c>
      <c r="C15" s="24"/>
      <c r="D15" s="24"/>
      <c r="E15" s="23"/>
      <c r="F15" s="1"/>
      <c r="G15" s="1"/>
      <c r="H15" s="1"/>
      <c r="I15" s="6"/>
      <c r="J15" s="25">
        <f t="shared" si="0"/>
        <v>0</v>
      </c>
      <c r="K15" s="6"/>
      <c r="L15" s="25">
        <f t="shared" si="1"/>
        <v>0</v>
      </c>
      <c r="M15" s="21"/>
      <c r="N15" s="26"/>
      <c r="O15" s="6"/>
      <c r="P15" s="6"/>
      <c r="Q15" s="6"/>
      <c r="R15" s="6"/>
      <c r="S15" s="6"/>
      <c r="T15" s="6"/>
      <c r="U15" s="25">
        <f t="shared" si="6"/>
        <v>0</v>
      </c>
      <c r="V15" s="28">
        <f t="shared" si="2"/>
        <v>0</v>
      </c>
      <c r="W15" s="7"/>
      <c r="X15" s="27">
        <f t="shared" si="3"/>
        <v>0</v>
      </c>
      <c r="Y15" s="6"/>
      <c r="Z15" s="29">
        <f t="shared" si="4"/>
        <v>0</v>
      </c>
      <c r="AA15" s="1"/>
      <c r="AB15" s="31">
        <f t="shared" si="9"/>
        <v>0</v>
      </c>
      <c r="AC15" s="21"/>
      <c r="AD15" s="1"/>
      <c r="AE15" s="1"/>
      <c r="AF15" s="1"/>
      <c r="AG15" s="1"/>
      <c r="AH15" s="1"/>
      <c r="AI15" s="1"/>
      <c r="AJ15" s="1"/>
      <c r="AK15" s="1"/>
      <c r="AL15" s="1"/>
      <c r="AM15" s="1"/>
      <c r="AN15" s="1"/>
      <c r="AO15" s="1"/>
      <c r="AP15" s="1"/>
      <c r="AQ15" s="1"/>
      <c r="AR15" s="1"/>
      <c r="AS15" s="1"/>
      <c r="AT15" s="1"/>
      <c r="AU15" s="1"/>
      <c r="AV15" s="1"/>
      <c r="AW15" s="1"/>
      <c r="AX15" s="1"/>
      <c r="AY15" s="3"/>
    </row>
    <row r="16" spans="1:51" x14ac:dyDescent="0.35">
      <c r="A16" s="60"/>
      <c r="B16" s="2">
        <v>7</v>
      </c>
      <c r="C16" s="24"/>
      <c r="D16" s="24"/>
      <c r="E16" s="23"/>
      <c r="F16" s="1"/>
      <c r="G16" s="1"/>
      <c r="H16" s="1"/>
      <c r="I16" s="6"/>
      <c r="J16" s="25">
        <f t="shared" si="0"/>
        <v>0</v>
      </c>
      <c r="K16" s="6"/>
      <c r="L16" s="25">
        <f t="shared" si="1"/>
        <v>0</v>
      </c>
      <c r="M16" s="21"/>
      <c r="N16" s="26"/>
      <c r="O16" s="6"/>
      <c r="P16" s="6"/>
      <c r="Q16" s="6"/>
      <c r="R16" s="6"/>
      <c r="S16" s="6"/>
      <c r="T16" s="6"/>
      <c r="U16" s="25">
        <f t="shared" si="6"/>
        <v>0</v>
      </c>
      <c r="V16" s="28">
        <f t="shared" si="2"/>
        <v>0</v>
      </c>
      <c r="W16" s="7"/>
      <c r="X16" s="27">
        <f t="shared" si="3"/>
        <v>0</v>
      </c>
      <c r="Y16" s="6"/>
      <c r="Z16" s="29">
        <f>X16*250</f>
        <v>0</v>
      </c>
      <c r="AA16" s="1"/>
      <c r="AB16" s="31">
        <f t="shared" si="9"/>
        <v>0</v>
      </c>
      <c r="AC16" s="21"/>
      <c r="AD16" s="1"/>
      <c r="AE16" s="1"/>
      <c r="AF16" s="1"/>
      <c r="AG16" s="1"/>
      <c r="AH16" s="1"/>
      <c r="AI16" s="1"/>
      <c r="AJ16" s="1"/>
      <c r="AK16" s="1"/>
      <c r="AL16" s="1"/>
      <c r="AM16" s="1"/>
      <c r="AN16" s="1"/>
      <c r="AO16" s="1"/>
      <c r="AP16" s="1"/>
      <c r="AQ16" s="1"/>
      <c r="AR16" s="1"/>
      <c r="AS16" s="1"/>
      <c r="AT16" s="1"/>
      <c r="AU16" s="1"/>
      <c r="AV16" s="1"/>
      <c r="AW16" s="1"/>
      <c r="AX16" s="1"/>
      <c r="AY16" s="3"/>
    </row>
    <row r="17" spans="1:51" x14ac:dyDescent="0.35">
      <c r="A17" s="60"/>
      <c r="B17" s="2">
        <v>8</v>
      </c>
      <c r="C17" s="24"/>
      <c r="D17" s="24"/>
      <c r="E17" s="23"/>
      <c r="F17" s="1"/>
      <c r="G17" s="1"/>
      <c r="H17" s="1"/>
      <c r="I17" s="6"/>
      <c r="J17" s="25">
        <f t="shared" si="0"/>
        <v>0</v>
      </c>
      <c r="K17" s="6"/>
      <c r="L17" s="25">
        <f t="shared" si="1"/>
        <v>0</v>
      </c>
      <c r="M17" s="21"/>
      <c r="N17" s="26"/>
      <c r="O17" s="6"/>
      <c r="P17" s="6"/>
      <c r="Q17" s="6"/>
      <c r="R17" s="6"/>
      <c r="S17" s="6"/>
      <c r="T17" s="6"/>
      <c r="U17" s="25">
        <f t="shared" si="6"/>
        <v>0</v>
      </c>
      <c r="V17" s="28">
        <f t="shared" si="2"/>
        <v>0</v>
      </c>
      <c r="W17" s="7"/>
      <c r="X17" s="27">
        <f t="shared" si="3"/>
        <v>0</v>
      </c>
      <c r="Y17" s="6"/>
      <c r="Z17" s="29">
        <f t="shared" si="4"/>
        <v>0</v>
      </c>
      <c r="AA17" s="1"/>
      <c r="AB17" s="31">
        <f t="shared" si="9"/>
        <v>0</v>
      </c>
      <c r="AC17" s="21"/>
      <c r="AD17" s="1"/>
      <c r="AE17" s="1"/>
      <c r="AF17" s="1"/>
      <c r="AG17" s="1"/>
      <c r="AH17" s="1"/>
      <c r="AI17" s="1"/>
      <c r="AJ17" s="1"/>
      <c r="AK17" s="1"/>
      <c r="AL17" s="1"/>
      <c r="AM17" s="1"/>
      <c r="AN17" s="1"/>
      <c r="AO17" s="1"/>
      <c r="AP17" s="1"/>
      <c r="AQ17" s="1"/>
      <c r="AR17" s="1"/>
      <c r="AS17" s="1"/>
      <c r="AT17" s="1"/>
      <c r="AU17" s="1"/>
      <c r="AV17" s="1"/>
      <c r="AW17" s="1"/>
      <c r="AX17" s="1"/>
      <c r="AY17" s="3"/>
    </row>
    <row r="18" spans="1:51" x14ac:dyDescent="0.35">
      <c r="A18" s="60"/>
      <c r="B18" s="2">
        <v>9</v>
      </c>
      <c r="C18" s="24"/>
      <c r="D18" s="24"/>
      <c r="E18" s="23"/>
      <c r="F18" s="1"/>
      <c r="G18" s="1"/>
      <c r="H18" s="1"/>
      <c r="I18" s="6"/>
      <c r="J18" s="25">
        <f t="shared" si="0"/>
        <v>0</v>
      </c>
      <c r="K18" s="6"/>
      <c r="L18" s="25">
        <f t="shared" si="1"/>
        <v>0</v>
      </c>
      <c r="M18" s="21"/>
      <c r="N18" s="26"/>
      <c r="O18" s="6"/>
      <c r="P18" s="6"/>
      <c r="Q18" s="6"/>
      <c r="R18" s="6"/>
      <c r="S18" s="6"/>
      <c r="T18" s="6"/>
      <c r="U18" s="25">
        <f t="shared" si="6"/>
        <v>0</v>
      </c>
      <c r="V18" s="28">
        <f t="shared" si="2"/>
        <v>0</v>
      </c>
      <c r="W18" s="7"/>
      <c r="X18" s="27">
        <f t="shared" si="3"/>
        <v>0</v>
      </c>
      <c r="Y18" s="6"/>
      <c r="Z18" s="29">
        <f t="shared" si="4"/>
        <v>0</v>
      </c>
      <c r="AA18" s="1"/>
      <c r="AB18" s="31">
        <f t="shared" si="9"/>
        <v>0</v>
      </c>
      <c r="AC18" s="21"/>
      <c r="AD18" s="1"/>
      <c r="AE18" s="1"/>
      <c r="AF18" s="1"/>
      <c r="AG18" s="1"/>
      <c r="AH18" s="1"/>
      <c r="AI18" s="1"/>
      <c r="AJ18" s="1"/>
      <c r="AK18" s="1"/>
      <c r="AL18" s="1"/>
      <c r="AM18" s="1"/>
      <c r="AN18" s="1"/>
      <c r="AO18" s="1"/>
      <c r="AP18" s="1"/>
      <c r="AQ18" s="1"/>
      <c r="AR18" s="1"/>
      <c r="AS18" s="1"/>
      <c r="AT18" s="1"/>
      <c r="AU18" s="1"/>
      <c r="AV18" s="1"/>
      <c r="AW18" s="1"/>
      <c r="AX18" s="1"/>
      <c r="AY18" s="3"/>
    </row>
    <row r="19" spans="1:51" x14ac:dyDescent="0.35">
      <c r="A19" s="60"/>
      <c r="B19" s="61"/>
      <c r="C19" s="62"/>
      <c r="D19" s="62"/>
      <c r="E19" s="62"/>
      <c r="F19" s="36">
        <f>SUM(F5:F18)</f>
        <v>0</v>
      </c>
      <c r="G19" s="36">
        <f>SUM(G5:G18)</f>
        <v>0</v>
      </c>
      <c r="H19" s="36"/>
      <c r="I19" s="36">
        <f t="shared" ref="I19:L19" si="10">SUM(I5:I18)</f>
        <v>0</v>
      </c>
      <c r="J19" s="36">
        <f t="shared" si="10"/>
        <v>0</v>
      </c>
      <c r="K19" s="36">
        <f t="shared" si="10"/>
        <v>0</v>
      </c>
      <c r="L19" s="36">
        <f t="shared" si="10"/>
        <v>0</v>
      </c>
      <c r="M19" s="36"/>
      <c r="N19" s="36"/>
      <c r="O19" s="36">
        <f t="shared" ref="O19" si="11">SUM(O5:O18)</f>
        <v>0</v>
      </c>
      <c r="P19" s="36">
        <f t="shared" ref="P19" si="12">SUM(P5:P18)</f>
        <v>0</v>
      </c>
      <c r="Q19" s="36">
        <f t="shared" ref="Q19" si="13">SUM(Q5:Q18)</f>
        <v>0</v>
      </c>
      <c r="R19" s="36">
        <f t="shared" ref="R19" si="14">SUM(R5:R18)</f>
        <v>0</v>
      </c>
      <c r="S19" s="36">
        <f t="shared" ref="S19" si="15">SUM(S5:S18)</f>
        <v>0</v>
      </c>
      <c r="T19" s="36">
        <f t="shared" ref="T19" si="16">SUM(T5:T18)</f>
        <v>0</v>
      </c>
      <c r="U19" s="36">
        <f t="shared" ref="U19" si="17">SUM(U5:U18)</f>
        <v>0</v>
      </c>
      <c r="V19" s="36">
        <f t="shared" ref="V19" si="18">SUM(V5:V18)</f>
        <v>0</v>
      </c>
      <c r="W19" s="36">
        <f t="shared" ref="W19" si="19">SUM(W5:W18)</f>
        <v>0</v>
      </c>
      <c r="X19" s="36">
        <f t="shared" ref="X19" si="20">SUM(X5:X18)</f>
        <v>0</v>
      </c>
      <c r="Y19" s="36">
        <f t="shared" ref="Y19" si="21">SUM(Y5:Y18)</f>
        <v>0</v>
      </c>
      <c r="Z19" s="36">
        <f t="shared" ref="Z19" si="22">SUM(Z5:Z18)</f>
        <v>0</v>
      </c>
      <c r="AA19" s="37"/>
      <c r="AB19" s="36">
        <f t="shared" ref="AB19" si="23">SUM(AB5:AB18)</f>
        <v>0</v>
      </c>
      <c r="AC19" s="37"/>
      <c r="AD19" s="37"/>
      <c r="AE19" s="37"/>
      <c r="AF19" s="36">
        <f t="shared" ref="AF19:AG19" si="24">SUM(AF5:AF18)</f>
        <v>0</v>
      </c>
      <c r="AG19" s="36">
        <f t="shared" si="24"/>
        <v>0</v>
      </c>
      <c r="AH19" s="37"/>
      <c r="AI19" s="36">
        <f t="shared" ref="AI19" si="25">SUM(AI5:AI18)</f>
        <v>0</v>
      </c>
      <c r="AJ19" s="37"/>
      <c r="AK19" s="37"/>
      <c r="AL19" s="37"/>
      <c r="AM19" s="37"/>
      <c r="AN19" s="37"/>
      <c r="AO19" s="37"/>
      <c r="AP19" s="37"/>
      <c r="AQ19" s="37"/>
      <c r="AR19" s="37"/>
      <c r="AS19" s="37"/>
      <c r="AT19" s="37"/>
      <c r="AU19" s="37"/>
      <c r="AV19" s="37"/>
      <c r="AW19" s="37"/>
      <c r="AX19" s="37"/>
      <c r="AY19" s="38"/>
    </row>
    <row r="22" spans="1:51" x14ac:dyDescent="0.35">
      <c r="AN22" s="39">
        <v>0</v>
      </c>
      <c r="AO22" s="39"/>
      <c r="AP22" s="39"/>
      <c r="AQ22" s="39"/>
      <c r="AR22" s="39"/>
    </row>
    <row r="23" spans="1:51" x14ac:dyDescent="0.35">
      <c r="L23"/>
      <c r="V23" s="5"/>
      <c r="W23"/>
      <c r="AN23" s="39">
        <v>1</v>
      </c>
      <c r="AO23" s="39"/>
      <c r="AP23" s="39"/>
      <c r="AQ23" s="39"/>
      <c r="AR23" s="39"/>
    </row>
    <row r="24" spans="1:51" x14ac:dyDescent="0.35">
      <c r="L24"/>
      <c r="V24" s="5"/>
      <c r="W24"/>
      <c r="AN24" s="39">
        <v>2</v>
      </c>
      <c r="AO24" s="39"/>
      <c r="AP24" s="39"/>
      <c r="AQ24" s="39"/>
      <c r="AR24" s="39"/>
    </row>
    <row r="25" spans="1:51" x14ac:dyDescent="0.35">
      <c r="L25"/>
      <c r="V25" s="5"/>
      <c r="W25"/>
      <c r="AN25" s="39" t="s">
        <v>122</v>
      </c>
      <c r="AO25" s="39"/>
      <c r="AP25" s="39"/>
      <c r="AQ25" s="39"/>
      <c r="AR25" s="39"/>
    </row>
    <row r="26" spans="1:51" x14ac:dyDescent="0.35">
      <c r="L26"/>
      <c r="V26" s="5"/>
      <c r="W26"/>
    </row>
    <row r="27" spans="1:51" x14ac:dyDescent="0.35">
      <c r="L27"/>
      <c r="V27" s="5"/>
      <c r="W27"/>
    </row>
    <row r="28" spans="1:51" x14ac:dyDescent="0.35">
      <c r="L28"/>
      <c r="V28" s="5"/>
      <c r="W28"/>
    </row>
    <row r="29" spans="1:51" x14ac:dyDescent="0.35">
      <c r="L29"/>
      <c r="V29" s="5"/>
      <c r="W29"/>
    </row>
    <row r="30" spans="1:51" x14ac:dyDescent="0.35">
      <c r="L30"/>
      <c r="V30" s="5"/>
      <c r="W30"/>
    </row>
  </sheetData>
  <mergeCells count="22">
    <mergeCell ref="AN3:AR3"/>
    <mergeCell ref="AS3:AY3"/>
    <mergeCell ref="A3:A4"/>
    <mergeCell ref="B3:B4"/>
    <mergeCell ref="E3:E4"/>
    <mergeCell ref="H3:H4"/>
    <mergeCell ref="O3:U3"/>
    <mergeCell ref="V3:V4"/>
    <mergeCell ref="W3:W4"/>
    <mergeCell ref="AI3:AK3"/>
    <mergeCell ref="AD3:AE3"/>
    <mergeCell ref="X3:AB3"/>
    <mergeCell ref="AL3:AM3"/>
    <mergeCell ref="I3:N3"/>
    <mergeCell ref="AC3:AC4"/>
    <mergeCell ref="AF3:AH3"/>
    <mergeCell ref="A5:A9"/>
    <mergeCell ref="A10:A19"/>
    <mergeCell ref="B19:E19"/>
    <mergeCell ref="C3:C4"/>
    <mergeCell ref="D3:D4"/>
    <mergeCell ref="F3:G3"/>
  </mergeCells>
  <dataValidations count="1">
    <dataValidation type="list" allowBlank="1" showInputMessage="1" showErrorMessage="1" sqref="AL5:AR18" xr:uid="{00000000-0002-0000-0000-000000000000}">
      <formula1>$AN$22:$AN$25</formula1>
    </dataValidation>
  </dataValidations>
  <pageMargins left="0.7" right="0.7" top="0.75" bottom="0.75" header="0.3" footer="0.3"/>
  <pageSetup paperSize="9" orientation="portrait" horizont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81"/>
  <sheetViews>
    <sheetView tabSelected="1" topLeftCell="F1" zoomScale="90" zoomScaleNormal="90" workbookViewId="0">
      <selection activeCell="F1" sqref="F1"/>
    </sheetView>
  </sheetViews>
  <sheetFormatPr defaultColWidth="10.90625" defaultRowHeight="14.5" x14ac:dyDescent="0.35"/>
  <cols>
    <col min="1" max="5" width="25.7265625" hidden="1" customWidth="1"/>
    <col min="6" max="6" width="25.7265625" customWidth="1"/>
    <col min="7" max="7" width="31.7265625" customWidth="1"/>
    <col min="8" max="8" width="86.26953125" customWidth="1"/>
    <col min="9" max="9" width="48" style="11" customWidth="1"/>
    <col min="10" max="10" width="17.7265625" style="12" customWidth="1"/>
  </cols>
  <sheetData>
    <row r="1" spans="1:11" ht="18.5" x14ac:dyDescent="0.45">
      <c r="A1" s="10" t="s">
        <v>55</v>
      </c>
      <c r="F1" s="10" t="s">
        <v>116</v>
      </c>
    </row>
    <row r="3" spans="1:11" ht="31" x14ac:dyDescent="0.35">
      <c r="A3" s="13" t="s">
        <v>56</v>
      </c>
      <c r="B3" s="13" t="s">
        <v>57</v>
      </c>
      <c r="C3" s="13" t="s">
        <v>58</v>
      </c>
      <c r="D3" s="13" t="s">
        <v>59</v>
      </c>
      <c r="E3" s="13" t="s">
        <v>60</v>
      </c>
      <c r="F3" s="14" t="s">
        <v>61</v>
      </c>
      <c r="G3" s="14" t="s">
        <v>62</v>
      </c>
      <c r="H3" s="14" t="s">
        <v>63</v>
      </c>
      <c r="I3" s="14" t="s">
        <v>64</v>
      </c>
      <c r="J3" s="14" t="s">
        <v>65</v>
      </c>
    </row>
    <row r="4" spans="1:11" ht="43.5" x14ac:dyDescent="0.35">
      <c r="A4" s="15"/>
      <c r="B4" s="15"/>
      <c r="C4" s="15"/>
      <c r="D4" s="15"/>
      <c r="E4" s="15"/>
      <c r="F4" s="43" t="s">
        <v>92</v>
      </c>
      <c r="G4" s="16" t="s">
        <v>93</v>
      </c>
      <c r="H4" s="16" t="s">
        <v>94</v>
      </c>
      <c r="I4" s="16"/>
      <c r="J4" s="17" t="s">
        <v>67</v>
      </c>
    </row>
    <row r="5" spans="1:11" ht="58" x14ac:dyDescent="0.35">
      <c r="A5" s="15"/>
      <c r="B5" s="15"/>
      <c r="C5" s="15"/>
      <c r="D5" s="15"/>
      <c r="E5" s="15"/>
      <c r="F5" s="43" t="s">
        <v>92</v>
      </c>
      <c r="G5" s="16" t="s">
        <v>95</v>
      </c>
      <c r="H5" s="16" t="s">
        <v>96</v>
      </c>
      <c r="I5" s="16" t="s">
        <v>97</v>
      </c>
      <c r="J5" s="17"/>
    </row>
    <row r="6" spans="1:11" ht="116" x14ac:dyDescent="0.35">
      <c r="A6" s="15"/>
      <c r="B6" s="15"/>
      <c r="C6" s="15"/>
      <c r="D6" s="15"/>
      <c r="E6" s="15"/>
      <c r="F6" s="52" t="s">
        <v>92</v>
      </c>
      <c r="G6" s="16" t="s">
        <v>101</v>
      </c>
      <c r="H6" s="18" t="s">
        <v>102</v>
      </c>
      <c r="I6" s="16" t="s">
        <v>103</v>
      </c>
      <c r="J6" s="17" t="s">
        <v>67</v>
      </c>
    </row>
    <row r="7" spans="1:11" ht="72.5" x14ac:dyDescent="0.35">
      <c r="A7" s="15"/>
      <c r="B7" s="15"/>
      <c r="C7" s="15"/>
      <c r="D7" s="15"/>
      <c r="E7" s="15"/>
      <c r="F7" s="45" t="s">
        <v>92</v>
      </c>
      <c r="G7" s="16" t="s">
        <v>98</v>
      </c>
      <c r="H7" s="16" t="s">
        <v>99</v>
      </c>
      <c r="I7" s="16" t="s">
        <v>100</v>
      </c>
      <c r="J7" s="17" t="s">
        <v>67</v>
      </c>
    </row>
    <row r="8" spans="1:11" ht="101.5" x14ac:dyDescent="0.35">
      <c r="A8" s="15"/>
      <c r="B8" s="15"/>
      <c r="C8" s="15"/>
      <c r="D8" s="15"/>
      <c r="E8" s="15"/>
      <c r="F8" s="45" t="s">
        <v>92</v>
      </c>
      <c r="G8" s="16" t="s">
        <v>104</v>
      </c>
      <c r="H8" s="18" t="s">
        <v>105</v>
      </c>
      <c r="I8" s="16" t="s">
        <v>106</v>
      </c>
      <c r="J8" s="17" t="s">
        <v>67</v>
      </c>
    </row>
    <row r="9" spans="1:11" ht="58" x14ac:dyDescent="0.35">
      <c r="A9" s="15"/>
      <c r="B9" s="15"/>
      <c r="C9" s="15"/>
      <c r="D9" s="15"/>
      <c r="E9" s="15"/>
      <c r="F9" s="45" t="s">
        <v>92</v>
      </c>
      <c r="G9" s="16" t="s">
        <v>32</v>
      </c>
      <c r="H9" s="18" t="s">
        <v>107</v>
      </c>
      <c r="I9" s="16" t="s">
        <v>108</v>
      </c>
      <c r="J9" s="17" t="s">
        <v>67</v>
      </c>
    </row>
    <row r="10" spans="1:11" ht="145" x14ac:dyDescent="0.35">
      <c r="A10" s="15"/>
      <c r="B10" s="15"/>
      <c r="C10" s="15"/>
      <c r="D10" s="15"/>
      <c r="E10" s="15"/>
      <c r="F10" s="45" t="s">
        <v>92</v>
      </c>
      <c r="G10" s="16" t="s">
        <v>109</v>
      </c>
      <c r="H10" s="16" t="s">
        <v>110</v>
      </c>
      <c r="I10" s="16" t="s">
        <v>111</v>
      </c>
      <c r="J10" s="17"/>
      <c r="K10" t="s">
        <v>112</v>
      </c>
    </row>
    <row r="11" spans="1:11" ht="116" x14ac:dyDescent="0.35">
      <c r="A11" s="15"/>
      <c r="B11" s="15"/>
      <c r="C11" s="15"/>
      <c r="D11" s="15"/>
      <c r="E11" s="15"/>
      <c r="F11" s="52" t="s">
        <v>92</v>
      </c>
      <c r="G11" s="16" t="s">
        <v>113</v>
      </c>
      <c r="H11" s="16" t="s">
        <v>114</v>
      </c>
      <c r="I11" s="16" t="s">
        <v>115</v>
      </c>
      <c r="J11" s="17" t="s">
        <v>67</v>
      </c>
    </row>
    <row r="12" spans="1:11" ht="43.5" x14ac:dyDescent="0.35">
      <c r="A12" s="15">
        <v>1</v>
      </c>
      <c r="B12" s="15">
        <v>1</v>
      </c>
      <c r="C12" s="15">
        <v>1</v>
      </c>
      <c r="D12" s="9">
        <v>1</v>
      </c>
      <c r="E12" s="9">
        <v>1</v>
      </c>
      <c r="F12" s="40" t="s">
        <v>21</v>
      </c>
      <c r="G12" s="16" t="s">
        <v>22</v>
      </c>
      <c r="H12" s="16" t="s">
        <v>66</v>
      </c>
      <c r="I12" s="16"/>
      <c r="J12" s="17" t="s">
        <v>67</v>
      </c>
    </row>
    <row r="13" spans="1:11" ht="232" x14ac:dyDescent="0.35">
      <c r="A13" s="15">
        <v>1</v>
      </c>
      <c r="B13" s="15">
        <v>1</v>
      </c>
      <c r="C13" s="15">
        <v>1</v>
      </c>
      <c r="D13" s="9">
        <v>1</v>
      </c>
      <c r="E13" s="9">
        <v>1</v>
      </c>
      <c r="F13" s="40" t="s">
        <v>21</v>
      </c>
      <c r="G13" s="16" t="s">
        <v>23</v>
      </c>
      <c r="H13" s="16" t="s">
        <v>68</v>
      </c>
      <c r="I13" s="16" t="s">
        <v>69</v>
      </c>
      <c r="J13" s="17" t="s">
        <v>67</v>
      </c>
    </row>
    <row r="14" spans="1:11" ht="58" x14ac:dyDescent="0.35">
      <c r="A14" s="15">
        <v>1</v>
      </c>
      <c r="B14" s="15">
        <v>1</v>
      </c>
      <c r="C14" s="15">
        <v>1</v>
      </c>
      <c r="D14" s="9">
        <v>1</v>
      </c>
      <c r="E14" s="9">
        <v>1</v>
      </c>
      <c r="F14" s="40" t="s">
        <v>21</v>
      </c>
      <c r="G14" s="16" t="s">
        <v>70</v>
      </c>
      <c r="H14" s="18" t="s">
        <v>71</v>
      </c>
      <c r="I14" s="16"/>
      <c r="J14" s="17" t="s">
        <v>72</v>
      </c>
    </row>
    <row r="15" spans="1:11" ht="58" x14ac:dyDescent="0.35">
      <c r="A15" s="15"/>
      <c r="B15" s="15"/>
      <c r="C15" s="15">
        <v>1</v>
      </c>
      <c r="D15" s="9"/>
      <c r="E15" s="9"/>
      <c r="F15" s="40" t="s">
        <v>21</v>
      </c>
      <c r="G15" s="16" t="s">
        <v>73</v>
      </c>
      <c r="H15" s="16" t="s">
        <v>74</v>
      </c>
      <c r="I15" s="19" t="s">
        <v>75</v>
      </c>
      <c r="J15" s="17" t="s">
        <v>67</v>
      </c>
    </row>
    <row r="16" spans="1:11" ht="43.5" x14ac:dyDescent="0.35">
      <c r="A16" s="15"/>
      <c r="B16" s="15">
        <v>1</v>
      </c>
      <c r="C16" s="15"/>
      <c r="D16" s="9"/>
      <c r="E16" s="9"/>
      <c r="F16" s="40" t="s">
        <v>21</v>
      </c>
      <c r="G16" s="16" t="s">
        <v>24</v>
      </c>
      <c r="H16" s="16" t="s">
        <v>76</v>
      </c>
      <c r="I16" s="16" t="s">
        <v>77</v>
      </c>
      <c r="J16" s="17" t="s">
        <v>67</v>
      </c>
    </row>
    <row r="17" spans="1:10" ht="101.5" x14ac:dyDescent="0.35">
      <c r="A17" s="15"/>
      <c r="B17" s="15"/>
      <c r="C17" s="20">
        <v>1</v>
      </c>
      <c r="D17" s="9"/>
      <c r="E17" s="9"/>
      <c r="F17" s="40" t="s">
        <v>21</v>
      </c>
      <c r="G17" s="16" t="s">
        <v>25</v>
      </c>
      <c r="H17" s="18" t="s">
        <v>78</v>
      </c>
      <c r="I17" s="16" t="s">
        <v>79</v>
      </c>
      <c r="J17" s="17" t="s">
        <v>67</v>
      </c>
    </row>
    <row r="18" spans="1:10" ht="72.5" x14ac:dyDescent="0.35">
      <c r="A18" s="15"/>
      <c r="B18" s="15"/>
      <c r="C18" s="15"/>
      <c r="D18" s="9">
        <v>1</v>
      </c>
      <c r="E18" s="9"/>
      <c r="F18" s="50" t="s">
        <v>26</v>
      </c>
      <c r="G18" s="16" t="s">
        <v>27</v>
      </c>
      <c r="H18" s="16" t="s">
        <v>80</v>
      </c>
      <c r="I18" s="16"/>
      <c r="J18" s="17" t="s">
        <v>72</v>
      </c>
    </row>
    <row r="19" spans="1:10" ht="58" x14ac:dyDescent="0.35">
      <c r="A19" s="15"/>
      <c r="B19" s="15"/>
      <c r="C19" s="15"/>
      <c r="D19" s="9">
        <v>1</v>
      </c>
      <c r="E19" s="9"/>
      <c r="F19" s="50" t="s">
        <v>26</v>
      </c>
      <c r="G19" s="16" t="s">
        <v>28</v>
      </c>
      <c r="H19" s="16" t="s">
        <v>81</v>
      </c>
      <c r="I19" s="16" t="s">
        <v>82</v>
      </c>
      <c r="J19" s="17" t="s">
        <v>72</v>
      </c>
    </row>
    <row r="20" spans="1:10" ht="43.5" x14ac:dyDescent="0.35">
      <c r="A20" s="15"/>
      <c r="B20" s="15"/>
      <c r="C20" s="15"/>
      <c r="D20" s="9">
        <v>1</v>
      </c>
      <c r="E20" s="9"/>
      <c r="F20" s="50" t="s">
        <v>26</v>
      </c>
      <c r="G20" s="16" t="s">
        <v>29</v>
      </c>
      <c r="H20" s="16" t="s">
        <v>83</v>
      </c>
      <c r="I20" s="19" t="s">
        <v>84</v>
      </c>
      <c r="J20" s="17" t="s">
        <v>72</v>
      </c>
    </row>
    <row r="21" spans="1:10" ht="87" x14ac:dyDescent="0.35">
      <c r="A21" s="15"/>
      <c r="B21" s="15"/>
      <c r="C21" s="20">
        <v>1</v>
      </c>
      <c r="D21" s="15"/>
      <c r="E21" s="15"/>
      <c r="F21" s="50" t="s">
        <v>26</v>
      </c>
      <c r="G21" s="16" t="s">
        <v>30</v>
      </c>
      <c r="H21" s="16" t="s">
        <v>85</v>
      </c>
      <c r="I21" s="16" t="s">
        <v>86</v>
      </c>
      <c r="J21" s="17" t="s">
        <v>67</v>
      </c>
    </row>
    <row r="22" spans="1:10" ht="58" x14ac:dyDescent="0.35">
      <c r="A22" s="15"/>
      <c r="B22" s="15"/>
      <c r="C22" s="20">
        <v>1</v>
      </c>
      <c r="D22" s="15"/>
      <c r="E22" s="15"/>
      <c r="F22" s="50" t="s">
        <v>26</v>
      </c>
      <c r="G22" s="16" t="s">
        <v>31</v>
      </c>
      <c r="H22" s="16" t="s">
        <v>87</v>
      </c>
      <c r="I22" s="16" t="s">
        <v>88</v>
      </c>
      <c r="J22" s="17" t="s">
        <v>67</v>
      </c>
    </row>
    <row r="23" spans="1:10" ht="72.5" x14ac:dyDescent="0.35">
      <c r="A23" s="15"/>
      <c r="B23" s="15"/>
      <c r="C23" s="15"/>
      <c r="D23" s="15"/>
      <c r="E23" s="15"/>
      <c r="F23" s="51" t="s">
        <v>26</v>
      </c>
      <c r="G23" s="16" t="s">
        <v>89</v>
      </c>
      <c r="H23" s="16" t="s">
        <v>90</v>
      </c>
      <c r="I23" s="16" t="s">
        <v>91</v>
      </c>
      <c r="J23" s="17" t="s">
        <v>67</v>
      </c>
    </row>
    <row r="24" spans="1:10" x14ac:dyDescent="0.35">
      <c r="I24"/>
      <c r="J24"/>
    </row>
    <row r="25" spans="1:10" x14ac:dyDescent="0.35">
      <c r="I25"/>
      <c r="J25"/>
    </row>
    <row r="26" spans="1:10" x14ac:dyDescent="0.35">
      <c r="I26"/>
      <c r="J26"/>
    </row>
    <row r="27" spans="1:10" x14ac:dyDescent="0.35">
      <c r="I27"/>
      <c r="J27"/>
    </row>
    <row r="28" spans="1:10" x14ac:dyDescent="0.35">
      <c r="I28"/>
      <c r="J28"/>
    </row>
    <row r="29" spans="1:10" x14ac:dyDescent="0.35">
      <c r="I29"/>
      <c r="J29"/>
    </row>
    <row r="30" spans="1:10" x14ac:dyDescent="0.35">
      <c r="I30"/>
      <c r="J30"/>
    </row>
    <row r="31" spans="1:10" x14ac:dyDescent="0.35">
      <c r="I31"/>
      <c r="J31"/>
    </row>
    <row r="32" spans="1:10" x14ac:dyDescent="0.35">
      <c r="I32"/>
      <c r="J32"/>
    </row>
    <row r="33" spans="9:10" x14ac:dyDescent="0.35">
      <c r="I33"/>
      <c r="J33"/>
    </row>
    <row r="34" spans="9:10" x14ac:dyDescent="0.35">
      <c r="I34"/>
      <c r="J34"/>
    </row>
    <row r="35" spans="9:10" x14ac:dyDescent="0.35">
      <c r="I35"/>
      <c r="J35"/>
    </row>
    <row r="36" spans="9:10" x14ac:dyDescent="0.35">
      <c r="I36"/>
      <c r="J36"/>
    </row>
    <row r="37" spans="9:10" x14ac:dyDescent="0.35">
      <c r="I37"/>
      <c r="J37"/>
    </row>
    <row r="38" spans="9:10" x14ac:dyDescent="0.35">
      <c r="I38"/>
      <c r="J38"/>
    </row>
    <row r="39" spans="9:10" x14ac:dyDescent="0.35">
      <c r="I39"/>
      <c r="J39"/>
    </row>
    <row r="40" spans="9:10" x14ac:dyDescent="0.35">
      <c r="I40"/>
      <c r="J40"/>
    </row>
    <row r="41" spans="9:10" x14ac:dyDescent="0.35">
      <c r="I41"/>
      <c r="J41"/>
    </row>
    <row r="42" spans="9:10" x14ac:dyDescent="0.35">
      <c r="I42"/>
      <c r="J42"/>
    </row>
    <row r="43" spans="9:10" x14ac:dyDescent="0.35">
      <c r="I43"/>
      <c r="J43"/>
    </row>
    <row r="44" spans="9:10" x14ac:dyDescent="0.35">
      <c r="I44"/>
      <c r="J44"/>
    </row>
    <row r="45" spans="9:10" x14ac:dyDescent="0.35">
      <c r="I45"/>
      <c r="J45"/>
    </row>
    <row r="46" spans="9:10" x14ac:dyDescent="0.35">
      <c r="I46"/>
      <c r="J46"/>
    </row>
    <row r="47" spans="9:10" x14ac:dyDescent="0.35">
      <c r="I47"/>
      <c r="J47"/>
    </row>
    <row r="48" spans="9:10" x14ac:dyDescent="0.35">
      <c r="I48"/>
      <c r="J48"/>
    </row>
    <row r="49" spans="9:10" x14ac:dyDescent="0.35">
      <c r="I49"/>
      <c r="J49"/>
    </row>
    <row r="50" spans="9:10" x14ac:dyDescent="0.35">
      <c r="I50"/>
      <c r="J50"/>
    </row>
    <row r="51" spans="9:10" x14ac:dyDescent="0.35">
      <c r="I51"/>
      <c r="J51"/>
    </row>
    <row r="52" spans="9:10" x14ac:dyDescent="0.35">
      <c r="I52"/>
      <c r="J52"/>
    </row>
    <row r="53" spans="9:10" x14ac:dyDescent="0.35">
      <c r="I53"/>
      <c r="J53"/>
    </row>
    <row r="54" spans="9:10" x14ac:dyDescent="0.35">
      <c r="I54"/>
      <c r="J54"/>
    </row>
    <row r="55" spans="9:10" x14ac:dyDescent="0.35">
      <c r="I55"/>
      <c r="J55"/>
    </row>
    <row r="56" spans="9:10" x14ac:dyDescent="0.35">
      <c r="I56"/>
      <c r="J56"/>
    </row>
    <row r="57" spans="9:10" x14ac:dyDescent="0.35">
      <c r="I57"/>
      <c r="J57"/>
    </row>
    <row r="58" spans="9:10" x14ac:dyDescent="0.35">
      <c r="I58"/>
      <c r="J58"/>
    </row>
    <row r="59" spans="9:10" x14ac:dyDescent="0.35">
      <c r="I59"/>
      <c r="J59"/>
    </row>
    <row r="60" spans="9:10" x14ac:dyDescent="0.35">
      <c r="I60"/>
      <c r="J60"/>
    </row>
    <row r="61" spans="9:10" x14ac:dyDescent="0.35">
      <c r="I61"/>
      <c r="J61"/>
    </row>
    <row r="62" spans="9:10" x14ac:dyDescent="0.35">
      <c r="I62"/>
      <c r="J62"/>
    </row>
    <row r="63" spans="9:10" x14ac:dyDescent="0.35">
      <c r="I63"/>
      <c r="J63"/>
    </row>
    <row r="64" spans="9:10" x14ac:dyDescent="0.35">
      <c r="I64"/>
      <c r="J64"/>
    </row>
    <row r="65" spans="9:10" x14ac:dyDescent="0.35">
      <c r="I65"/>
      <c r="J65"/>
    </row>
    <row r="66" spans="9:10" x14ac:dyDescent="0.35">
      <c r="I66"/>
      <c r="J66"/>
    </row>
    <row r="67" spans="9:10" x14ac:dyDescent="0.35">
      <c r="I67"/>
      <c r="J67"/>
    </row>
    <row r="68" spans="9:10" x14ac:dyDescent="0.35">
      <c r="I68"/>
      <c r="J68"/>
    </row>
    <row r="69" spans="9:10" x14ac:dyDescent="0.35">
      <c r="I69"/>
      <c r="J69"/>
    </row>
    <row r="70" spans="9:10" x14ac:dyDescent="0.35">
      <c r="I70"/>
      <c r="J70"/>
    </row>
    <row r="71" spans="9:10" x14ac:dyDescent="0.35">
      <c r="I71"/>
      <c r="J71"/>
    </row>
    <row r="72" spans="9:10" x14ac:dyDescent="0.35">
      <c r="I72"/>
      <c r="J72"/>
    </row>
    <row r="73" spans="9:10" x14ac:dyDescent="0.35">
      <c r="I73"/>
      <c r="J73"/>
    </row>
    <row r="74" spans="9:10" x14ac:dyDescent="0.35">
      <c r="I74"/>
      <c r="J74"/>
    </row>
    <row r="75" spans="9:10" x14ac:dyDescent="0.35">
      <c r="I75"/>
      <c r="J75"/>
    </row>
    <row r="76" spans="9:10" x14ac:dyDescent="0.35">
      <c r="I76"/>
      <c r="J76"/>
    </row>
    <row r="77" spans="9:10" x14ac:dyDescent="0.35">
      <c r="I77"/>
      <c r="J77"/>
    </row>
    <row r="78" spans="9:10" x14ac:dyDescent="0.35">
      <c r="I78"/>
      <c r="J78"/>
    </row>
    <row r="79" spans="9:10" x14ac:dyDescent="0.35">
      <c r="I79"/>
      <c r="J79"/>
    </row>
    <row r="80" spans="9:10" x14ac:dyDescent="0.35">
      <c r="I80"/>
      <c r="J80"/>
    </row>
    <row r="81" spans="9:10" x14ac:dyDescent="0.35">
      <c r="I81"/>
      <c r="J81"/>
    </row>
    <row r="82" spans="9:10" x14ac:dyDescent="0.35">
      <c r="I82"/>
      <c r="J82"/>
    </row>
    <row r="83" spans="9:10" x14ac:dyDescent="0.35">
      <c r="I83"/>
      <c r="J83"/>
    </row>
    <row r="84" spans="9:10" x14ac:dyDescent="0.35">
      <c r="I84"/>
      <c r="J84"/>
    </row>
    <row r="85" spans="9:10" x14ac:dyDescent="0.35">
      <c r="I85"/>
      <c r="J85"/>
    </row>
    <row r="86" spans="9:10" x14ac:dyDescent="0.35">
      <c r="I86"/>
      <c r="J86"/>
    </row>
    <row r="87" spans="9:10" x14ac:dyDescent="0.35">
      <c r="I87"/>
      <c r="J87"/>
    </row>
    <row r="88" spans="9:10" x14ac:dyDescent="0.35">
      <c r="I88"/>
      <c r="J88"/>
    </row>
    <row r="89" spans="9:10" x14ac:dyDescent="0.35">
      <c r="I89"/>
      <c r="J89"/>
    </row>
    <row r="90" spans="9:10" x14ac:dyDescent="0.35">
      <c r="I90"/>
      <c r="J90"/>
    </row>
    <row r="91" spans="9:10" x14ac:dyDescent="0.35">
      <c r="I91"/>
      <c r="J91"/>
    </row>
    <row r="92" spans="9:10" x14ac:dyDescent="0.35">
      <c r="I92"/>
      <c r="J92"/>
    </row>
    <row r="93" spans="9:10" x14ac:dyDescent="0.35">
      <c r="I93"/>
      <c r="J93"/>
    </row>
    <row r="94" spans="9:10" x14ac:dyDescent="0.35">
      <c r="I94"/>
      <c r="J94"/>
    </row>
    <row r="95" spans="9:10" x14ac:dyDescent="0.35">
      <c r="I95"/>
      <c r="J95"/>
    </row>
    <row r="96" spans="9:10" x14ac:dyDescent="0.35">
      <c r="I96"/>
      <c r="J96"/>
    </row>
    <row r="97" spans="9:10" x14ac:dyDescent="0.35">
      <c r="I97"/>
      <c r="J97"/>
    </row>
    <row r="98" spans="9:10" x14ac:dyDescent="0.35">
      <c r="I98"/>
      <c r="J98"/>
    </row>
    <row r="99" spans="9:10" x14ac:dyDescent="0.35">
      <c r="I99"/>
      <c r="J99"/>
    </row>
    <row r="100" spans="9:10" x14ac:dyDescent="0.35">
      <c r="I100"/>
      <c r="J100"/>
    </row>
    <row r="101" spans="9:10" x14ac:dyDescent="0.35">
      <c r="I101"/>
      <c r="J101"/>
    </row>
    <row r="102" spans="9:10" x14ac:dyDescent="0.35">
      <c r="I102"/>
      <c r="J102"/>
    </row>
    <row r="103" spans="9:10" x14ac:dyDescent="0.35">
      <c r="I103"/>
      <c r="J103"/>
    </row>
    <row r="104" spans="9:10" x14ac:dyDescent="0.35">
      <c r="I104"/>
      <c r="J104"/>
    </row>
    <row r="105" spans="9:10" x14ac:dyDescent="0.35">
      <c r="I105"/>
      <c r="J105"/>
    </row>
    <row r="106" spans="9:10" x14ac:dyDescent="0.35">
      <c r="I106"/>
      <c r="J106"/>
    </row>
    <row r="107" spans="9:10" x14ac:dyDescent="0.35">
      <c r="I107"/>
      <c r="J107"/>
    </row>
    <row r="108" spans="9:10" x14ac:dyDescent="0.35">
      <c r="I108"/>
      <c r="J108"/>
    </row>
    <row r="109" spans="9:10" x14ac:dyDescent="0.35">
      <c r="I109"/>
      <c r="J109"/>
    </row>
    <row r="110" spans="9:10" x14ac:dyDescent="0.35">
      <c r="I110"/>
      <c r="J110"/>
    </row>
    <row r="111" spans="9:10" x14ac:dyDescent="0.35">
      <c r="I111"/>
      <c r="J111"/>
    </row>
    <row r="112" spans="9:10" x14ac:dyDescent="0.35">
      <c r="I112"/>
      <c r="J112"/>
    </row>
    <row r="113" spans="9:10" x14ac:dyDescent="0.35">
      <c r="I113"/>
      <c r="J113"/>
    </row>
    <row r="114" spans="9:10" x14ac:dyDescent="0.35">
      <c r="I114"/>
      <c r="J114"/>
    </row>
    <row r="115" spans="9:10" x14ac:dyDescent="0.35">
      <c r="I115"/>
      <c r="J115"/>
    </row>
    <row r="116" spans="9:10" x14ac:dyDescent="0.35">
      <c r="I116"/>
      <c r="J116"/>
    </row>
    <row r="117" spans="9:10" x14ac:dyDescent="0.35">
      <c r="I117"/>
      <c r="J117"/>
    </row>
    <row r="118" spans="9:10" x14ac:dyDescent="0.35">
      <c r="I118"/>
      <c r="J118"/>
    </row>
    <row r="119" spans="9:10" x14ac:dyDescent="0.35">
      <c r="I119"/>
      <c r="J119"/>
    </row>
    <row r="120" spans="9:10" x14ac:dyDescent="0.35">
      <c r="I120"/>
      <c r="J120"/>
    </row>
    <row r="121" spans="9:10" x14ac:dyDescent="0.35">
      <c r="I121"/>
      <c r="J121"/>
    </row>
    <row r="122" spans="9:10" x14ac:dyDescent="0.35">
      <c r="I122"/>
      <c r="J122"/>
    </row>
    <row r="123" spans="9:10" x14ac:dyDescent="0.35">
      <c r="I123"/>
      <c r="J123"/>
    </row>
    <row r="124" spans="9:10" x14ac:dyDescent="0.35">
      <c r="I124"/>
      <c r="J124"/>
    </row>
    <row r="125" spans="9:10" x14ac:dyDescent="0.35">
      <c r="I125"/>
      <c r="J125"/>
    </row>
    <row r="126" spans="9:10" x14ac:dyDescent="0.35">
      <c r="I126"/>
      <c r="J126"/>
    </row>
    <row r="127" spans="9:10" x14ac:dyDescent="0.35">
      <c r="I127"/>
      <c r="J127"/>
    </row>
    <row r="128" spans="9:10" x14ac:dyDescent="0.35">
      <c r="I128"/>
      <c r="J128"/>
    </row>
    <row r="129" spans="9:10" x14ac:dyDescent="0.35">
      <c r="I129"/>
      <c r="J129"/>
    </row>
    <row r="130" spans="9:10" x14ac:dyDescent="0.35">
      <c r="I130"/>
      <c r="J130"/>
    </row>
    <row r="131" spans="9:10" x14ac:dyDescent="0.35">
      <c r="I131"/>
      <c r="J131"/>
    </row>
    <row r="132" spans="9:10" x14ac:dyDescent="0.35">
      <c r="I132"/>
      <c r="J132"/>
    </row>
    <row r="133" spans="9:10" x14ac:dyDescent="0.35">
      <c r="I133"/>
      <c r="J133"/>
    </row>
    <row r="134" spans="9:10" x14ac:dyDescent="0.35">
      <c r="I134"/>
      <c r="J134"/>
    </row>
    <row r="135" spans="9:10" x14ac:dyDescent="0.35">
      <c r="I135"/>
      <c r="J135"/>
    </row>
    <row r="136" spans="9:10" x14ac:dyDescent="0.35">
      <c r="I136"/>
      <c r="J136"/>
    </row>
    <row r="137" spans="9:10" x14ac:dyDescent="0.35">
      <c r="I137"/>
      <c r="J137"/>
    </row>
    <row r="138" spans="9:10" x14ac:dyDescent="0.35">
      <c r="I138"/>
      <c r="J138"/>
    </row>
    <row r="139" spans="9:10" x14ac:dyDescent="0.35">
      <c r="I139"/>
      <c r="J139"/>
    </row>
    <row r="140" spans="9:10" x14ac:dyDescent="0.35">
      <c r="I140"/>
      <c r="J140"/>
    </row>
    <row r="141" spans="9:10" x14ac:dyDescent="0.35">
      <c r="I141"/>
      <c r="J141"/>
    </row>
    <row r="142" spans="9:10" x14ac:dyDescent="0.35">
      <c r="I142"/>
      <c r="J142"/>
    </row>
    <row r="143" spans="9:10" x14ac:dyDescent="0.35">
      <c r="I143"/>
      <c r="J143"/>
    </row>
    <row r="144" spans="9:10" x14ac:dyDescent="0.35">
      <c r="I144"/>
      <c r="J144"/>
    </row>
    <row r="145" spans="9:10" x14ac:dyDescent="0.35">
      <c r="I145"/>
      <c r="J145"/>
    </row>
    <row r="146" spans="9:10" x14ac:dyDescent="0.35">
      <c r="I146"/>
      <c r="J146"/>
    </row>
    <row r="147" spans="9:10" x14ac:dyDescent="0.35">
      <c r="I147"/>
      <c r="J147"/>
    </row>
    <row r="148" spans="9:10" x14ac:dyDescent="0.35">
      <c r="I148"/>
      <c r="J148"/>
    </row>
    <row r="149" spans="9:10" x14ac:dyDescent="0.35">
      <c r="I149"/>
      <c r="J149"/>
    </row>
    <row r="150" spans="9:10" x14ac:dyDescent="0.35">
      <c r="I150"/>
      <c r="J150"/>
    </row>
    <row r="151" spans="9:10" x14ac:dyDescent="0.35">
      <c r="I151"/>
      <c r="J151"/>
    </row>
    <row r="152" spans="9:10" x14ac:dyDescent="0.35">
      <c r="I152"/>
      <c r="J152"/>
    </row>
    <row r="153" spans="9:10" x14ac:dyDescent="0.35">
      <c r="I153"/>
      <c r="J153"/>
    </row>
    <row r="154" spans="9:10" x14ac:dyDescent="0.35">
      <c r="I154"/>
      <c r="J154"/>
    </row>
    <row r="155" spans="9:10" x14ac:dyDescent="0.35">
      <c r="I155"/>
      <c r="J155"/>
    </row>
    <row r="156" spans="9:10" x14ac:dyDescent="0.35">
      <c r="I156"/>
      <c r="J156"/>
    </row>
    <row r="157" spans="9:10" x14ac:dyDescent="0.35">
      <c r="I157"/>
      <c r="J157"/>
    </row>
    <row r="158" spans="9:10" x14ac:dyDescent="0.35">
      <c r="I158"/>
      <c r="J158"/>
    </row>
    <row r="159" spans="9:10" x14ac:dyDescent="0.35">
      <c r="I159"/>
      <c r="J159"/>
    </row>
    <row r="160" spans="9:10" x14ac:dyDescent="0.35">
      <c r="I160"/>
      <c r="J160"/>
    </row>
    <row r="161" spans="9:10" x14ac:dyDescent="0.35">
      <c r="I161"/>
      <c r="J161"/>
    </row>
    <row r="162" spans="9:10" x14ac:dyDescent="0.35">
      <c r="I162"/>
      <c r="J162"/>
    </row>
    <row r="163" spans="9:10" x14ac:dyDescent="0.35">
      <c r="I163"/>
      <c r="J163"/>
    </row>
    <row r="164" spans="9:10" x14ac:dyDescent="0.35">
      <c r="I164"/>
      <c r="J164"/>
    </row>
    <row r="165" spans="9:10" x14ac:dyDescent="0.35">
      <c r="I165"/>
      <c r="J165"/>
    </row>
    <row r="166" spans="9:10" x14ac:dyDescent="0.35">
      <c r="I166"/>
      <c r="J166"/>
    </row>
    <row r="167" spans="9:10" x14ac:dyDescent="0.35">
      <c r="I167"/>
      <c r="J167"/>
    </row>
    <row r="168" spans="9:10" x14ac:dyDescent="0.35">
      <c r="I168"/>
      <c r="J168"/>
    </row>
    <row r="169" spans="9:10" x14ac:dyDescent="0.35">
      <c r="I169"/>
      <c r="J169"/>
    </row>
    <row r="170" spans="9:10" x14ac:dyDescent="0.35">
      <c r="I170"/>
      <c r="J170"/>
    </row>
    <row r="171" spans="9:10" x14ac:dyDescent="0.35">
      <c r="I171"/>
      <c r="J171"/>
    </row>
    <row r="172" spans="9:10" x14ac:dyDescent="0.35">
      <c r="I172"/>
      <c r="J172"/>
    </row>
    <row r="173" spans="9:10" x14ac:dyDescent="0.35">
      <c r="I173"/>
      <c r="J173"/>
    </row>
    <row r="174" spans="9:10" x14ac:dyDescent="0.35">
      <c r="I174"/>
      <c r="J174"/>
    </row>
    <row r="175" spans="9:10" x14ac:dyDescent="0.35">
      <c r="I175"/>
      <c r="J175"/>
    </row>
    <row r="176" spans="9:10" x14ac:dyDescent="0.35">
      <c r="I176"/>
      <c r="J176"/>
    </row>
    <row r="177" spans="9:10" x14ac:dyDescent="0.35">
      <c r="I177"/>
      <c r="J177"/>
    </row>
    <row r="178" spans="9:10" x14ac:dyDescent="0.35">
      <c r="I178"/>
      <c r="J178"/>
    </row>
    <row r="179" spans="9:10" x14ac:dyDescent="0.35">
      <c r="I179"/>
      <c r="J179"/>
    </row>
    <row r="180" spans="9:10" x14ac:dyDescent="0.35">
      <c r="I180"/>
      <c r="J180"/>
    </row>
    <row r="181" spans="9:10" x14ac:dyDescent="0.35">
      <c r="I181"/>
      <c r="J181"/>
    </row>
    <row r="182" spans="9:10" x14ac:dyDescent="0.35">
      <c r="I182"/>
      <c r="J182"/>
    </row>
    <row r="183" spans="9:10" x14ac:dyDescent="0.35">
      <c r="I183"/>
      <c r="J183"/>
    </row>
    <row r="184" spans="9:10" x14ac:dyDescent="0.35">
      <c r="I184"/>
      <c r="J184"/>
    </row>
    <row r="185" spans="9:10" x14ac:dyDescent="0.35">
      <c r="I185"/>
      <c r="J185"/>
    </row>
    <row r="186" spans="9:10" x14ac:dyDescent="0.35">
      <c r="I186"/>
      <c r="J186"/>
    </row>
    <row r="187" spans="9:10" x14ac:dyDescent="0.35">
      <c r="I187"/>
      <c r="J187"/>
    </row>
    <row r="188" spans="9:10" x14ac:dyDescent="0.35">
      <c r="I188"/>
      <c r="J188"/>
    </row>
    <row r="189" spans="9:10" x14ac:dyDescent="0.35">
      <c r="I189"/>
      <c r="J189"/>
    </row>
    <row r="190" spans="9:10" x14ac:dyDescent="0.35">
      <c r="I190"/>
      <c r="J190"/>
    </row>
    <row r="191" spans="9:10" x14ac:dyDescent="0.35">
      <c r="I191"/>
      <c r="J191"/>
    </row>
    <row r="192" spans="9:10" x14ac:dyDescent="0.35">
      <c r="I192"/>
      <c r="J192"/>
    </row>
    <row r="193" spans="9:10" x14ac:dyDescent="0.35">
      <c r="I193"/>
      <c r="J193"/>
    </row>
    <row r="194" spans="9:10" x14ac:dyDescent="0.35">
      <c r="I194"/>
      <c r="J194"/>
    </row>
    <row r="195" spans="9:10" x14ac:dyDescent="0.35">
      <c r="I195"/>
      <c r="J195"/>
    </row>
    <row r="196" spans="9:10" x14ac:dyDescent="0.35">
      <c r="I196"/>
      <c r="J196"/>
    </row>
    <row r="197" spans="9:10" x14ac:dyDescent="0.35">
      <c r="I197"/>
      <c r="J197"/>
    </row>
    <row r="198" spans="9:10" x14ac:dyDescent="0.35">
      <c r="I198"/>
      <c r="J198"/>
    </row>
    <row r="199" spans="9:10" x14ac:dyDescent="0.35">
      <c r="I199"/>
      <c r="J199"/>
    </row>
    <row r="200" spans="9:10" x14ac:dyDescent="0.35">
      <c r="I200"/>
      <c r="J200"/>
    </row>
    <row r="201" spans="9:10" x14ac:dyDescent="0.35">
      <c r="I201"/>
      <c r="J201"/>
    </row>
    <row r="202" spans="9:10" x14ac:dyDescent="0.35">
      <c r="I202"/>
      <c r="J202"/>
    </row>
    <row r="203" spans="9:10" x14ac:dyDescent="0.35">
      <c r="I203"/>
      <c r="J203"/>
    </row>
    <row r="204" spans="9:10" x14ac:dyDescent="0.35">
      <c r="I204"/>
      <c r="J204"/>
    </row>
    <row r="205" spans="9:10" x14ac:dyDescent="0.35">
      <c r="I205"/>
      <c r="J205"/>
    </row>
    <row r="206" spans="9:10" x14ac:dyDescent="0.35">
      <c r="I206"/>
      <c r="J206"/>
    </row>
    <row r="207" spans="9:10" x14ac:dyDescent="0.35">
      <c r="I207"/>
      <c r="J207"/>
    </row>
    <row r="208" spans="9:10" x14ac:dyDescent="0.35">
      <c r="I208"/>
      <c r="J208"/>
    </row>
    <row r="209" spans="9:10" x14ac:dyDescent="0.35">
      <c r="I209"/>
      <c r="J209"/>
    </row>
    <row r="210" spans="9:10" x14ac:dyDescent="0.35">
      <c r="I210"/>
      <c r="J210"/>
    </row>
    <row r="211" spans="9:10" x14ac:dyDescent="0.35">
      <c r="I211"/>
      <c r="J211"/>
    </row>
    <row r="212" spans="9:10" x14ac:dyDescent="0.35">
      <c r="I212"/>
      <c r="J212"/>
    </row>
    <row r="213" spans="9:10" x14ac:dyDescent="0.35">
      <c r="I213"/>
      <c r="J213"/>
    </row>
    <row r="214" spans="9:10" x14ac:dyDescent="0.35">
      <c r="I214"/>
      <c r="J214"/>
    </row>
    <row r="215" spans="9:10" x14ac:dyDescent="0.35">
      <c r="I215"/>
      <c r="J215"/>
    </row>
    <row r="216" spans="9:10" x14ac:dyDescent="0.35">
      <c r="I216"/>
      <c r="J216"/>
    </row>
    <row r="217" spans="9:10" x14ac:dyDescent="0.35">
      <c r="I217"/>
      <c r="J217"/>
    </row>
    <row r="218" spans="9:10" x14ac:dyDescent="0.35">
      <c r="I218"/>
      <c r="J218"/>
    </row>
    <row r="219" spans="9:10" x14ac:dyDescent="0.35">
      <c r="I219"/>
      <c r="J219"/>
    </row>
    <row r="220" spans="9:10" x14ac:dyDescent="0.35">
      <c r="I220"/>
      <c r="J220"/>
    </row>
    <row r="221" spans="9:10" x14ac:dyDescent="0.35">
      <c r="I221"/>
      <c r="J221"/>
    </row>
    <row r="222" spans="9:10" x14ac:dyDescent="0.35">
      <c r="I222"/>
      <c r="J222"/>
    </row>
    <row r="223" spans="9:10" x14ac:dyDescent="0.35">
      <c r="I223"/>
      <c r="J223"/>
    </row>
    <row r="224" spans="9:10" x14ac:dyDescent="0.35">
      <c r="I224"/>
      <c r="J224"/>
    </row>
    <row r="225" spans="9:10" x14ac:dyDescent="0.35">
      <c r="I225"/>
      <c r="J225"/>
    </row>
    <row r="226" spans="9:10" x14ac:dyDescent="0.35">
      <c r="I226"/>
      <c r="J226"/>
    </row>
    <row r="227" spans="9:10" x14ac:dyDescent="0.35">
      <c r="I227"/>
      <c r="J227"/>
    </row>
    <row r="228" spans="9:10" x14ac:dyDescent="0.35">
      <c r="I228"/>
      <c r="J228"/>
    </row>
    <row r="229" spans="9:10" x14ac:dyDescent="0.35">
      <c r="I229"/>
      <c r="J229"/>
    </row>
    <row r="230" spans="9:10" x14ac:dyDescent="0.35">
      <c r="I230"/>
      <c r="J230"/>
    </row>
    <row r="231" spans="9:10" x14ac:dyDescent="0.35">
      <c r="I231"/>
      <c r="J231"/>
    </row>
    <row r="232" spans="9:10" x14ac:dyDescent="0.35">
      <c r="I232"/>
      <c r="J232"/>
    </row>
    <row r="233" spans="9:10" x14ac:dyDescent="0.35">
      <c r="I233"/>
      <c r="J233"/>
    </row>
    <row r="234" spans="9:10" x14ac:dyDescent="0.35">
      <c r="I234"/>
      <c r="J234"/>
    </row>
    <row r="235" spans="9:10" x14ac:dyDescent="0.35">
      <c r="I235"/>
      <c r="J235"/>
    </row>
    <row r="236" spans="9:10" x14ac:dyDescent="0.35">
      <c r="I236"/>
      <c r="J236"/>
    </row>
    <row r="237" spans="9:10" x14ac:dyDescent="0.35">
      <c r="I237"/>
      <c r="J237"/>
    </row>
    <row r="238" spans="9:10" x14ac:dyDescent="0.35">
      <c r="I238"/>
      <c r="J238"/>
    </row>
    <row r="239" spans="9:10" x14ac:dyDescent="0.35">
      <c r="I239"/>
      <c r="J239"/>
    </row>
    <row r="240" spans="9:10" x14ac:dyDescent="0.35">
      <c r="I240"/>
      <c r="J240"/>
    </row>
    <row r="241" spans="9:10" x14ac:dyDescent="0.35">
      <c r="I241"/>
      <c r="J241"/>
    </row>
    <row r="242" spans="9:10" x14ac:dyDescent="0.35">
      <c r="I242"/>
      <c r="J242"/>
    </row>
    <row r="243" spans="9:10" x14ac:dyDescent="0.35">
      <c r="I243"/>
      <c r="J243"/>
    </row>
    <row r="244" spans="9:10" x14ac:dyDescent="0.35">
      <c r="I244"/>
      <c r="J244"/>
    </row>
    <row r="245" spans="9:10" x14ac:dyDescent="0.35">
      <c r="I245"/>
      <c r="J245"/>
    </row>
    <row r="246" spans="9:10" x14ac:dyDescent="0.35">
      <c r="I246"/>
      <c r="J246"/>
    </row>
    <row r="247" spans="9:10" x14ac:dyDescent="0.35">
      <c r="I247"/>
      <c r="J247"/>
    </row>
    <row r="248" spans="9:10" x14ac:dyDescent="0.35">
      <c r="I248"/>
      <c r="J248"/>
    </row>
    <row r="249" spans="9:10" x14ac:dyDescent="0.35">
      <c r="I249"/>
      <c r="J249"/>
    </row>
    <row r="250" spans="9:10" x14ac:dyDescent="0.35">
      <c r="I250"/>
      <c r="J250"/>
    </row>
    <row r="251" spans="9:10" x14ac:dyDescent="0.35">
      <c r="I251"/>
      <c r="J251"/>
    </row>
    <row r="252" spans="9:10" x14ac:dyDescent="0.35">
      <c r="I252"/>
      <c r="J252"/>
    </row>
    <row r="253" spans="9:10" x14ac:dyDescent="0.35">
      <c r="I253"/>
      <c r="J253"/>
    </row>
    <row r="254" spans="9:10" x14ac:dyDescent="0.35">
      <c r="I254"/>
      <c r="J254"/>
    </row>
    <row r="255" spans="9:10" x14ac:dyDescent="0.35">
      <c r="I255"/>
      <c r="J255"/>
    </row>
    <row r="256" spans="9:10" x14ac:dyDescent="0.35">
      <c r="I256"/>
      <c r="J256"/>
    </row>
    <row r="257" spans="9:10" x14ac:dyDescent="0.35">
      <c r="I257"/>
      <c r="J257"/>
    </row>
    <row r="258" spans="9:10" x14ac:dyDescent="0.35">
      <c r="I258"/>
      <c r="J258"/>
    </row>
    <row r="259" spans="9:10" x14ac:dyDescent="0.35">
      <c r="I259"/>
      <c r="J259"/>
    </row>
    <row r="260" spans="9:10" x14ac:dyDescent="0.35">
      <c r="I260"/>
      <c r="J260"/>
    </row>
    <row r="261" spans="9:10" x14ac:dyDescent="0.35">
      <c r="I261"/>
      <c r="J261"/>
    </row>
    <row r="262" spans="9:10" x14ac:dyDescent="0.35">
      <c r="I262"/>
      <c r="J262"/>
    </row>
    <row r="263" spans="9:10" x14ac:dyDescent="0.35">
      <c r="I263"/>
      <c r="J263"/>
    </row>
    <row r="264" spans="9:10" x14ac:dyDescent="0.35">
      <c r="I264"/>
      <c r="J264"/>
    </row>
    <row r="265" spans="9:10" x14ac:dyDescent="0.35">
      <c r="I265"/>
      <c r="J265"/>
    </row>
    <row r="266" spans="9:10" x14ac:dyDescent="0.35">
      <c r="I266"/>
      <c r="J266"/>
    </row>
    <row r="267" spans="9:10" x14ac:dyDescent="0.35">
      <c r="I267"/>
      <c r="J267"/>
    </row>
    <row r="268" spans="9:10" x14ac:dyDescent="0.35">
      <c r="I268"/>
      <c r="J268"/>
    </row>
    <row r="269" spans="9:10" x14ac:dyDescent="0.35">
      <c r="I269"/>
      <c r="J269"/>
    </row>
    <row r="270" spans="9:10" x14ac:dyDescent="0.35">
      <c r="I270"/>
      <c r="J270"/>
    </row>
    <row r="271" spans="9:10" x14ac:dyDescent="0.35">
      <c r="I271"/>
      <c r="J271"/>
    </row>
    <row r="272" spans="9:10" x14ac:dyDescent="0.35">
      <c r="I272"/>
      <c r="J272"/>
    </row>
    <row r="273" spans="9:10" x14ac:dyDescent="0.35">
      <c r="I273"/>
      <c r="J273"/>
    </row>
    <row r="274" spans="9:10" x14ac:dyDescent="0.35">
      <c r="I274"/>
      <c r="J274"/>
    </row>
    <row r="275" spans="9:10" x14ac:dyDescent="0.35">
      <c r="I275"/>
      <c r="J275"/>
    </row>
    <row r="276" spans="9:10" x14ac:dyDescent="0.35">
      <c r="I276"/>
      <c r="J276"/>
    </row>
    <row r="277" spans="9:10" x14ac:dyDescent="0.35">
      <c r="I277"/>
      <c r="J277"/>
    </row>
    <row r="278" spans="9:10" x14ac:dyDescent="0.35">
      <c r="I278"/>
      <c r="J278"/>
    </row>
    <row r="279" spans="9:10" x14ac:dyDescent="0.35">
      <c r="I279"/>
      <c r="J279"/>
    </row>
    <row r="280" spans="9:10" x14ac:dyDescent="0.35">
      <c r="I280"/>
      <c r="J280"/>
    </row>
    <row r="281" spans="9:10" x14ac:dyDescent="0.35">
      <c r="I281"/>
      <c r="J281"/>
    </row>
    <row r="282" spans="9:10" x14ac:dyDescent="0.35">
      <c r="I282"/>
      <c r="J282"/>
    </row>
    <row r="283" spans="9:10" x14ac:dyDescent="0.35">
      <c r="I283"/>
      <c r="J283"/>
    </row>
    <row r="284" spans="9:10" x14ac:dyDescent="0.35">
      <c r="I284"/>
      <c r="J284"/>
    </row>
    <row r="285" spans="9:10" x14ac:dyDescent="0.35">
      <c r="I285"/>
      <c r="J285"/>
    </row>
    <row r="286" spans="9:10" x14ac:dyDescent="0.35">
      <c r="I286"/>
      <c r="J286"/>
    </row>
    <row r="287" spans="9:10" x14ac:dyDescent="0.35">
      <c r="I287"/>
      <c r="J287"/>
    </row>
    <row r="288" spans="9:10" x14ac:dyDescent="0.35">
      <c r="I288"/>
      <c r="J288"/>
    </row>
    <row r="289" spans="9:10" x14ac:dyDescent="0.35">
      <c r="I289"/>
      <c r="J289"/>
    </row>
    <row r="290" spans="9:10" x14ac:dyDescent="0.35">
      <c r="I290"/>
      <c r="J290"/>
    </row>
    <row r="291" spans="9:10" x14ac:dyDescent="0.35">
      <c r="I291"/>
      <c r="J291"/>
    </row>
    <row r="292" spans="9:10" x14ac:dyDescent="0.35">
      <c r="I292"/>
      <c r="J292"/>
    </row>
    <row r="293" spans="9:10" x14ac:dyDescent="0.35">
      <c r="I293"/>
      <c r="J293"/>
    </row>
    <row r="294" spans="9:10" x14ac:dyDescent="0.35">
      <c r="I294"/>
      <c r="J294"/>
    </row>
    <row r="295" spans="9:10" x14ac:dyDescent="0.35">
      <c r="I295"/>
      <c r="J295"/>
    </row>
    <row r="296" spans="9:10" x14ac:dyDescent="0.35">
      <c r="I296"/>
      <c r="J296"/>
    </row>
    <row r="297" spans="9:10" x14ac:dyDescent="0.35">
      <c r="I297"/>
      <c r="J297"/>
    </row>
    <row r="298" spans="9:10" x14ac:dyDescent="0.35">
      <c r="I298"/>
      <c r="J298"/>
    </row>
    <row r="299" spans="9:10" x14ac:dyDescent="0.35">
      <c r="I299"/>
      <c r="J299"/>
    </row>
    <row r="300" spans="9:10" x14ac:dyDescent="0.35">
      <c r="I300"/>
      <c r="J300"/>
    </row>
    <row r="301" spans="9:10" x14ac:dyDescent="0.35">
      <c r="I301"/>
      <c r="J301"/>
    </row>
    <row r="302" spans="9:10" x14ac:dyDescent="0.35">
      <c r="I302"/>
      <c r="J302"/>
    </row>
    <row r="303" spans="9:10" x14ac:dyDescent="0.35">
      <c r="I303"/>
      <c r="J303"/>
    </row>
    <row r="304" spans="9:10" x14ac:dyDescent="0.35">
      <c r="I304"/>
      <c r="J304"/>
    </row>
    <row r="305" spans="9:10" x14ac:dyDescent="0.35">
      <c r="I305"/>
      <c r="J305"/>
    </row>
    <row r="306" spans="9:10" x14ac:dyDescent="0.35">
      <c r="I306"/>
      <c r="J306"/>
    </row>
    <row r="307" spans="9:10" x14ac:dyDescent="0.35">
      <c r="I307"/>
      <c r="J307"/>
    </row>
    <row r="308" spans="9:10" x14ac:dyDescent="0.35">
      <c r="I308"/>
      <c r="J308"/>
    </row>
    <row r="309" spans="9:10" x14ac:dyDescent="0.35">
      <c r="I309"/>
      <c r="J309"/>
    </row>
    <row r="310" spans="9:10" x14ac:dyDescent="0.35">
      <c r="I310"/>
      <c r="J310"/>
    </row>
    <row r="311" spans="9:10" x14ac:dyDescent="0.35">
      <c r="I311"/>
      <c r="J311"/>
    </row>
    <row r="312" spans="9:10" x14ac:dyDescent="0.35">
      <c r="I312"/>
      <c r="J312"/>
    </row>
    <row r="313" spans="9:10" x14ac:dyDescent="0.35">
      <c r="I313"/>
      <c r="J313"/>
    </row>
    <row r="314" spans="9:10" x14ac:dyDescent="0.35">
      <c r="I314"/>
      <c r="J314"/>
    </row>
    <row r="315" spans="9:10" x14ac:dyDescent="0.35">
      <c r="I315"/>
      <c r="J315"/>
    </row>
    <row r="316" spans="9:10" x14ac:dyDescent="0.35">
      <c r="I316"/>
      <c r="J316"/>
    </row>
    <row r="317" spans="9:10" x14ac:dyDescent="0.35">
      <c r="I317"/>
      <c r="J317"/>
    </row>
    <row r="318" spans="9:10" x14ac:dyDescent="0.35">
      <c r="I318"/>
      <c r="J318"/>
    </row>
    <row r="319" spans="9:10" x14ac:dyDescent="0.35">
      <c r="I319"/>
      <c r="J319"/>
    </row>
    <row r="320" spans="9:10" x14ac:dyDescent="0.35">
      <c r="I320"/>
      <c r="J320"/>
    </row>
    <row r="321" spans="9:10" x14ac:dyDescent="0.35">
      <c r="I321"/>
      <c r="J321"/>
    </row>
    <row r="322" spans="9:10" x14ac:dyDescent="0.35">
      <c r="I322"/>
      <c r="J322"/>
    </row>
    <row r="323" spans="9:10" x14ac:dyDescent="0.35">
      <c r="I323"/>
      <c r="J323"/>
    </row>
    <row r="324" spans="9:10" x14ac:dyDescent="0.35">
      <c r="I324"/>
      <c r="J324"/>
    </row>
    <row r="325" spans="9:10" x14ac:dyDescent="0.35">
      <c r="I325"/>
      <c r="J325"/>
    </row>
    <row r="326" spans="9:10" x14ac:dyDescent="0.35">
      <c r="I326"/>
      <c r="J326"/>
    </row>
    <row r="327" spans="9:10" x14ac:dyDescent="0.35">
      <c r="I327"/>
      <c r="J327"/>
    </row>
    <row r="328" spans="9:10" x14ac:dyDescent="0.35">
      <c r="I328"/>
      <c r="J328"/>
    </row>
    <row r="329" spans="9:10" x14ac:dyDescent="0.35">
      <c r="I329"/>
      <c r="J329"/>
    </row>
    <row r="330" spans="9:10" x14ac:dyDescent="0.35">
      <c r="I330"/>
      <c r="J330"/>
    </row>
    <row r="331" spans="9:10" x14ac:dyDescent="0.35">
      <c r="I331"/>
      <c r="J331"/>
    </row>
    <row r="332" spans="9:10" x14ac:dyDescent="0.35">
      <c r="I332"/>
      <c r="J332"/>
    </row>
    <row r="333" spans="9:10" x14ac:dyDescent="0.35">
      <c r="I333"/>
      <c r="J333"/>
    </row>
    <row r="334" spans="9:10" x14ac:dyDescent="0.35">
      <c r="I334"/>
      <c r="J334"/>
    </row>
    <row r="335" spans="9:10" x14ac:dyDescent="0.35">
      <c r="I335"/>
      <c r="J335"/>
    </row>
    <row r="336" spans="9:10" x14ac:dyDescent="0.35">
      <c r="I336"/>
      <c r="J336"/>
    </row>
    <row r="337" spans="9:10" x14ac:dyDescent="0.35">
      <c r="I337"/>
      <c r="J337"/>
    </row>
    <row r="338" spans="9:10" x14ac:dyDescent="0.35">
      <c r="I338"/>
      <c r="J338"/>
    </row>
    <row r="339" spans="9:10" x14ac:dyDescent="0.35">
      <c r="I339"/>
      <c r="J339"/>
    </row>
    <row r="340" spans="9:10" x14ac:dyDescent="0.35">
      <c r="I340"/>
      <c r="J340"/>
    </row>
    <row r="341" spans="9:10" x14ac:dyDescent="0.35">
      <c r="I341"/>
      <c r="J341"/>
    </row>
    <row r="342" spans="9:10" x14ac:dyDescent="0.35">
      <c r="I342"/>
      <c r="J342"/>
    </row>
    <row r="343" spans="9:10" x14ac:dyDescent="0.35">
      <c r="I343"/>
      <c r="J343"/>
    </row>
    <row r="344" spans="9:10" x14ac:dyDescent="0.35">
      <c r="I344"/>
      <c r="J344"/>
    </row>
    <row r="345" spans="9:10" x14ac:dyDescent="0.35">
      <c r="I345"/>
      <c r="J345"/>
    </row>
    <row r="346" spans="9:10" x14ac:dyDescent="0.35">
      <c r="I346"/>
      <c r="J346"/>
    </row>
    <row r="347" spans="9:10" x14ac:dyDescent="0.35">
      <c r="I347"/>
      <c r="J347"/>
    </row>
    <row r="348" spans="9:10" x14ac:dyDescent="0.35">
      <c r="I348"/>
      <c r="J348"/>
    </row>
    <row r="349" spans="9:10" x14ac:dyDescent="0.35">
      <c r="I349"/>
      <c r="J349"/>
    </row>
    <row r="350" spans="9:10" x14ac:dyDescent="0.35">
      <c r="I350"/>
      <c r="J350"/>
    </row>
    <row r="351" spans="9:10" x14ac:dyDescent="0.35">
      <c r="I351"/>
      <c r="J351"/>
    </row>
    <row r="352" spans="9:10" x14ac:dyDescent="0.35">
      <c r="I352"/>
      <c r="J352"/>
    </row>
    <row r="353" spans="9:10" x14ac:dyDescent="0.35">
      <c r="I353"/>
      <c r="J353"/>
    </row>
    <row r="354" spans="9:10" x14ac:dyDescent="0.35">
      <c r="I354"/>
      <c r="J354"/>
    </row>
    <row r="355" spans="9:10" x14ac:dyDescent="0.35">
      <c r="I355"/>
      <c r="J355"/>
    </row>
    <row r="356" spans="9:10" x14ac:dyDescent="0.35">
      <c r="I356"/>
      <c r="J356"/>
    </row>
    <row r="357" spans="9:10" x14ac:dyDescent="0.35">
      <c r="I357"/>
      <c r="J357"/>
    </row>
    <row r="358" spans="9:10" x14ac:dyDescent="0.35">
      <c r="I358"/>
      <c r="J358"/>
    </row>
    <row r="359" spans="9:10" x14ac:dyDescent="0.35">
      <c r="I359"/>
      <c r="J359"/>
    </row>
    <row r="360" spans="9:10" x14ac:dyDescent="0.35">
      <c r="I360"/>
      <c r="J360"/>
    </row>
    <row r="361" spans="9:10" x14ac:dyDescent="0.35">
      <c r="I361"/>
      <c r="J361"/>
    </row>
    <row r="362" spans="9:10" x14ac:dyDescent="0.35">
      <c r="I362"/>
      <c r="J362"/>
    </row>
    <row r="363" spans="9:10" x14ac:dyDescent="0.35">
      <c r="I363"/>
      <c r="J363"/>
    </row>
    <row r="364" spans="9:10" x14ac:dyDescent="0.35">
      <c r="I364"/>
      <c r="J364"/>
    </row>
    <row r="365" spans="9:10" x14ac:dyDescent="0.35">
      <c r="I365"/>
      <c r="J365"/>
    </row>
    <row r="366" spans="9:10" x14ac:dyDescent="0.35">
      <c r="I366"/>
      <c r="J366"/>
    </row>
    <row r="367" spans="9:10" x14ac:dyDescent="0.35">
      <c r="I367"/>
      <c r="J367"/>
    </row>
    <row r="368" spans="9:10" x14ac:dyDescent="0.35">
      <c r="I368"/>
      <c r="J368"/>
    </row>
    <row r="369" spans="9:10" x14ac:dyDescent="0.35">
      <c r="I369"/>
      <c r="J369"/>
    </row>
    <row r="370" spans="9:10" x14ac:dyDescent="0.35">
      <c r="I370"/>
      <c r="J370"/>
    </row>
    <row r="371" spans="9:10" x14ac:dyDescent="0.35">
      <c r="I371"/>
      <c r="J371"/>
    </row>
    <row r="372" spans="9:10" x14ac:dyDescent="0.35">
      <c r="I372"/>
      <c r="J372"/>
    </row>
    <row r="373" spans="9:10" x14ac:dyDescent="0.35">
      <c r="I373"/>
      <c r="J373"/>
    </row>
    <row r="374" spans="9:10" x14ac:dyDescent="0.35">
      <c r="I374"/>
      <c r="J374"/>
    </row>
    <row r="375" spans="9:10" x14ac:dyDescent="0.35">
      <c r="I375"/>
      <c r="J375"/>
    </row>
    <row r="376" spans="9:10" x14ac:dyDescent="0.35">
      <c r="I376"/>
      <c r="J376"/>
    </row>
    <row r="377" spans="9:10" x14ac:dyDescent="0.35">
      <c r="I377"/>
      <c r="J377"/>
    </row>
    <row r="378" spans="9:10" x14ac:dyDescent="0.35">
      <c r="I378"/>
      <c r="J378"/>
    </row>
    <row r="379" spans="9:10" x14ac:dyDescent="0.35">
      <c r="I379"/>
      <c r="J379"/>
    </row>
    <row r="380" spans="9:10" x14ac:dyDescent="0.35">
      <c r="I380"/>
      <c r="J380"/>
    </row>
    <row r="381" spans="9:10" x14ac:dyDescent="0.35">
      <c r="I381"/>
      <c r="J381"/>
    </row>
    <row r="382" spans="9:10" x14ac:dyDescent="0.35">
      <c r="I382"/>
      <c r="J382"/>
    </row>
    <row r="383" spans="9:10" x14ac:dyDescent="0.35">
      <c r="I383"/>
      <c r="J383"/>
    </row>
    <row r="384" spans="9:10" x14ac:dyDescent="0.35">
      <c r="I384"/>
      <c r="J384"/>
    </row>
    <row r="385" spans="9:10" x14ac:dyDescent="0.35">
      <c r="I385"/>
      <c r="J385"/>
    </row>
    <row r="386" spans="9:10" x14ac:dyDescent="0.35">
      <c r="I386"/>
      <c r="J386"/>
    </row>
    <row r="387" spans="9:10" x14ac:dyDescent="0.35">
      <c r="I387"/>
      <c r="J387"/>
    </row>
    <row r="388" spans="9:10" x14ac:dyDescent="0.35">
      <c r="I388"/>
      <c r="J388"/>
    </row>
    <row r="389" spans="9:10" x14ac:dyDescent="0.35">
      <c r="I389"/>
      <c r="J389"/>
    </row>
    <row r="390" spans="9:10" x14ac:dyDescent="0.35">
      <c r="I390"/>
      <c r="J390"/>
    </row>
    <row r="391" spans="9:10" x14ac:dyDescent="0.35">
      <c r="I391"/>
      <c r="J391"/>
    </row>
    <row r="392" spans="9:10" x14ac:dyDescent="0.35">
      <c r="I392"/>
      <c r="J392"/>
    </row>
    <row r="393" spans="9:10" x14ac:dyDescent="0.35">
      <c r="I393"/>
      <c r="J393"/>
    </row>
    <row r="394" spans="9:10" x14ac:dyDescent="0.35">
      <c r="I394"/>
      <c r="J394"/>
    </row>
    <row r="395" spans="9:10" x14ac:dyDescent="0.35">
      <c r="I395"/>
      <c r="J395"/>
    </row>
    <row r="396" spans="9:10" x14ac:dyDescent="0.35">
      <c r="I396"/>
      <c r="J396"/>
    </row>
    <row r="397" spans="9:10" x14ac:dyDescent="0.35">
      <c r="I397"/>
      <c r="J397"/>
    </row>
    <row r="398" spans="9:10" x14ac:dyDescent="0.35">
      <c r="I398"/>
      <c r="J398"/>
    </row>
    <row r="399" spans="9:10" x14ac:dyDescent="0.35">
      <c r="I399"/>
      <c r="J399"/>
    </row>
    <row r="400" spans="9:10" x14ac:dyDescent="0.35">
      <c r="I400"/>
      <c r="J400"/>
    </row>
    <row r="401" spans="9:10" x14ac:dyDescent="0.35">
      <c r="I401"/>
      <c r="J401"/>
    </row>
    <row r="402" spans="9:10" x14ac:dyDescent="0.35">
      <c r="I402"/>
      <c r="J402"/>
    </row>
    <row r="403" spans="9:10" x14ac:dyDescent="0.35">
      <c r="I403"/>
      <c r="J403"/>
    </row>
    <row r="404" spans="9:10" x14ac:dyDescent="0.35">
      <c r="I404"/>
      <c r="J404"/>
    </row>
    <row r="405" spans="9:10" x14ac:dyDescent="0.35">
      <c r="I405"/>
      <c r="J405"/>
    </row>
    <row r="406" spans="9:10" x14ac:dyDescent="0.35">
      <c r="I406"/>
      <c r="J406"/>
    </row>
    <row r="407" spans="9:10" x14ac:dyDescent="0.35">
      <c r="I407"/>
      <c r="J407"/>
    </row>
    <row r="408" spans="9:10" x14ac:dyDescent="0.35">
      <c r="I408"/>
      <c r="J408"/>
    </row>
    <row r="409" spans="9:10" x14ac:dyDescent="0.35">
      <c r="I409"/>
      <c r="J409"/>
    </row>
    <row r="410" spans="9:10" x14ac:dyDescent="0.35">
      <c r="I410"/>
      <c r="J410"/>
    </row>
    <row r="411" spans="9:10" x14ac:dyDescent="0.35">
      <c r="I411"/>
      <c r="J411"/>
    </row>
    <row r="412" spans="9:10" x14ac:dyDescent="0.35">
      <c r="I412"/>
      <c r="J412"/>
    </row>
    <row r="413" spans="9:10" x14ac:dyDescent="0.35">
      <c r="I413"/>
      <c r="J413"/>
    </row>
    <row r="414" spans="9:10" x14ac:dyDescent="0.35">
      <c r="I414"/>
      <c r="J414"/>
    </row>
    <row r="415" spans="9:10" x14ac:dyDescent="0.35">
      <c r="I415"/>
      <c r="J415"/>
    </row>
    <row r="416" spans="9:10" x14ac:dyDescent="0.35">
      <c r="I416"/>
      <c r="J416"/>
    </row>
    <row r="417" spans="9:10" x14ac:dyDescent="0.35">
      <c r="I417"/>
      <c r="J417"/>
    </row>
    <row r="418" spans="9:10" x14ac:dyDescent="0.35">
      <c r="I418"/>
      <c r="J418"/>
    </row>
    <row r="419" spans="9:10" x14ac:dyDescent="0.35">
      <c r="I419"/>
      <c r="J419"/>
    </row>
    <row r="420" spans="9:10" x14ac:dyDescent="0.35">
      <c r="I420"/>
      <c r="J420"/>
    </row>
    <row r="421" spans="9:10" x14ac:dyDescent="0.35">
      <c r="I421"/>
      <c r="J421"/>
    </row>
    <row r="422" spans="9:10" x14ac:dyDescent="0.35">
      <c r="I422"/>
      <c r="J422"/>
    </row>
    <row r="423" spans="9:10" x14ac:dyDescent="0.35">
      <c r="I423"/>
      <c r="J423"/>
    </row>
    <row r="424" spans="9:10" x14ac:dyDescent="0.35">
      <c r="I424"/>
      <c r="J424"/>
    </row>
    <row r="425" spans="9:10" x14ac:dyDescent="0.35">
      <c r="I425"/>
      <c r="J425"/>
    </row>
    <row r="426" spans="9:10" x14ac:dyDescent="0.35">
      <c r="I426"/>
      <c r="J426"/>
    </row>
    <row r="427" spans="9:10" x14ac:dyDescent="0.35">
      <c r="I427"/>
      <c r="J427"/>
    </row>
    <row r="428" spans="9:10" x14ac:dyDescent="0.35">
      <c r="I428"/>
      <c r="J428"/>
    </row>
    <row r="429" spans="9:10" x14ac:dyDescent="0.35">
      <c r="I429"/>
      <c r="J429"/>
    </row>
    <row r="430" spans="9:10" x14ac:dyDescent="0.35">
      <c r="I430"/>
      <c r="J430"/>
    </row>
    <row r="431" spans="9:10" x14ac:dyDescent="0.35">
      <c r="I431"/>
      <c r="J431"/>
    </row>
    <row r="432" spans="9:10" x14ac:dyDescent="0.35">
      <c r="I432"/>
      <c r="J432"/>
    </row>
    <row r="433" spans="9:10" x14ac:dyDescent="0.35">
      <c r="I433"/>
      <c r="J433"/>
    </row>
    <row r="434" spans="9:10" x14ac:dyDescent="0.35">
      <c r="I434"/>
      <c r="J434"/>
    </row>
    <row r="435" spans="9:10" x14ac:dyDescent="0.35">
      <c r="I435"/>
      <c r="J435"/>
    </row>
    <row r="436" spans="9:10" x14ac:dyDescent="0.35">
      <c r="I436"/>
      <c r="J436"/>
    </row>
    <row r="437" spans="9:10" x14ac:dyDescent="0.35">
      <c r="I437"/>
      <c r="J437"/>
    </row>
    <row r="438" spans="9:10" x14ac:dyDescent="0.35">
      <c r="I438"/>
      <c r="J438"/>
    </row>
    <row r="439" spans="9:10" x14ac:dyDescent="0.35">
      <c r="I439"/>
      <c r="J439"/>
    </row>
    <row r="440" spans="9:10" x14ac:dyDescent="0.35">
      <c r="I440"/>
      <c r="J440"/>
    </row>
    <row r="441" spans="9:10" x14ac:dyDescent="0.35">
      <c r="I441"/>
      <c r="J441"/>
    </row>
    <row r="442" spans="9:10" x14ac:dyDescent="0.35">
      <c r="I442"/>
      <c r="J442"/>
    </row>
    <row r="443" spans="9:10" x14ac:dyDescent="0.35">
      <c r="I443"/>
      <c r="J443"/>
    </row>
    <row r="444" spans="9:10" x14ac:dyDescent="0.35">
      <c r="I444"/>
      <c r="J444"/>
    </row>
    <row r="445" spans="9:10" x14ac:dyDescent="0.35">
      <c r="I445"/>
      <c r="J445"/>
    </row>
    <row r="446" spans="9:10" x14ac:dyDescent="0.35">
      <c r="I446"/>
      <c r="J446"/>
    </row>
    <row r="447" spans="9:10" x14ac:dyDescent="0.35">
      <c r="I447"/>
      <c r="J447"/>
    </row>
    <row r="448" spans="9:10" x14ac:dyDescent="0.35">
      <c r="I448"/>
      <c r="J448"/>
    </row>
    <row r="449" spans="9:10" x14ac:dyDescent="0.35">
      <c r="I449"/>
      <c r="J449"/>
    </row>
    <row r="450" spans="9:10" x14ac:dyDescent="0.35">
      <c r="I450"/>
      <c r="J450"/>
    </row>
    <row r="451" spans="9:10" x14ac:dyDescent="0.35">
      <c r="I451"/>
      <c r="J451"/>
    </row>
    <row r="452" spans="9:10" x14ac:dyDescent="0.35">
      <c r="I452"/>
      <c r="J452"/>
    </row>
    <row r="453" spans="9:10" x14ac:dyDescent="0.35">
      <c r="I453"/>
      <c r="J453"/>
    </row>
    <row r="454" spans="9:10" x14ac:dyDescent="0.35">
      <c r="I454"/>
      <c r="J454"/>
    </row>
    <row r="455" spans="9:10" x14ac:dyDescent="0.35">
      <c r="I455"/>
      <c r="J455"/>
    </row>
    <row r="456" spans="9:10" x14ac:dyDescent="0.35">
      <c r="I456"/>
      <c r="J456"/>
    </row>
    <row r="457" spans="9:10" x14ac:dyDescent="0.35">
      <c r="I457"/>
      <c r="J457"/>
    </row>
    <row r="458" spans="9:10" x14ac:dyDescent="0.35">
      <c r="I458"/>
      <c r="J458"/>
    </row>
    <row r="459" spans="9:10" x14ac:dyDescent="0.35">
      <c r="I459"/>
      <c r="J459"/>
    </row>
    <row r="460" spans="9:10" x14ac:dyDescent="0.35">
      <c r="I460"/>
      <c r="J460"/>
    </row>
    <row r="461" spans="9:10" x14ac:dyDescent="0.35">
      <c r="I461"/>
      <c r="J461"/>
    </row>
    <row r="462" spans="9:10" x14ac:dyDescent="0.35">
      <c r="I462"/>
      <c r="J462"/>
    </row>
    <row r="463" spans="9:10" x14ac:dyDescent="0.35">
      <c r="I463"/>
      <c r="J463"/>
    </row>
    <row r="464" spans="9:10" x14ac:dyDescent="0.35">
      <c r="I464"/>
      <c r="J464"/>
    </row>
    <row r="465" spans="9:10" x14ac:dyDescent="0.35">
      <c r="I465"/>
      <c r="J465"/>
    </row>
    <row r="466" spans="9:10" x14ac:dyDescent="0.35">
      <c r="I466"/>
      <c r="J466"/>
    </row>
    <row r="467" spans="9:10" x14ac:dyDescent="0.35">
      <c r="I467"/>
      <c r="J467"/>
    </row>
    <row r="468" spans="9:10" x14ac:dyDescent="0.35">
      <c r="I468"/>
      <c r="J468"/>
    </row>
    <row r="469" spans="9:10" x14ac:dyDescent="0.35">
      <c r="I469"/>
      <c r="J469"/>
    </row>
    <row r="470" spans="9:10" x14ac:dyDescent="0.35">
      <c r="I470"/>
      <c r="J470"/>
    </row>
    <row r="471" spans="9:10" x14ac:dyDescent="0.35">
      <c r="I471"/>
      <c r="J471"/>
    </row>
    <row r="472" spans="9:10" x14ac:dyDescent="0.35">
      <c r="I472"/>
      <c r="J472"/>
    </row>
    <row r="473" spans="9:10" x14ac:dyDescent="0.35">
      <c r="I473"/>
      <c r="J473"/>
    </row>
    <row r="474" spans="9:10" x14ac:dyDescent="0.35">
      <c r="I474"/>
      <c r="J474"/>
    </row>
    <row r="475" spans="9:10" x14ac:dyDescent="0.35">
      <c r="I475"/>
      <c r="J475"/>
    </row>
    <row r="476" spans="9:10" x14ac:dyDescent="0.35">
      <c r="I476"/>
      <c r="J476"/>
    </row>
    <row r="477" spans="9:10" x14ac:dyDescent="0.35">
      <c r="I477"/>
      <c r="J477"/>
    </row>
    <row r="478" spans="9:10" x14ac:dyDescent="0.35">
      <c r="I478"/>
      <c r="J478"/>
    </row>
    <row r="479" spans="9:10" x14ac:dyDescent="0.35">
      <c r="I479"/>
      <c r="J479"/>
    </row>
    <row r="480" spans="9:10" x14ac:dyDescent="0.35">
      <c r="I480"/>
      <c r="J480"/>
    </row>
    <row r="481" spans="9:10" x14ac:dyDescent="0.35">
      <c r="I481"/>
      <c r="J48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8</vt:i4>
      </vt:variant>
    </vt:vector>
  </HeadingPairs>
  <TitlesOfParts>
    <vt:vector size="10" baseType="lpstr">
      <vt:lpstr>Tableau de suivi</vt:lpstr>
      <vt:lpstr>Synthese_agroecologie</vt:lpstr>
      <vt:lpstr>ATLASP</vt:lpstr>
      <vt:lpstr>DAIFLAO</vt:lpstr>
      <vt:lpstr>FEMMEH</vt:lpstr>
      <vt:lpstr>HOMMEG</vt:lpstr>
      <vt:lpstr>LOANQ</vt:lpstr>
      <vt:lpstr>NOHAR</vt:lpstr>
      <vt:lpstr>PAMINAN</vt:lpstr>
      <vt:lpstr>SAHELM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2023-03-22T21:50:05Z</dcterms:modified>
</cp:coreProperties>
</file>